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یکم سامان\افشای پرتفو\1404\"/>
    </mc:Choice>
  </mc:AlternateContent>
  <xr:revisionPtr revIDLastSave="0" documentId="8_{2FCAF844-C4A1-409C-9DA4-CB70AA639152}" xr6:coauthVersionLast="47" xr6:coauthVersionMax="47" xr10:uidLastSave="{00000000-0000-0000-0000-000000000000}"/>
  <bookViews>
    <workbookView xWindow="-120" yWindow="-120" windowWidth="29040" windowHeight="15840" tabRatio="857" firstSheet="1" activeTab="12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مشتقه'!$A$1:$AX$46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بانکی'!$A$1:$F$14</definedName>
    <definedName name="_xlnm.Print_Area" localSheetId="10">'درآمد سرمایه گذاری در اوراق به'!$A$1:$S$8</definedName>
    <definedName name="_xlnm.Print_Area" localSheetId="8">'درآمد سرمایه گذاری در سهام'!$A$1:$X$43</definedName>
    <definedName name="_xlnm.Print_Area" localSheetId="9">'درآمد سرمایه گذاری در صندوق'!$A$1:$W$8</definedName>
    <definedName name="_xlnm.Print_Area" localSheetId="14">'درآمد سود سهام'!$A$1:$T$26</definedName>
    <definedName name="_xlnm.Print_Area" localSheetId="15">'درآمد سود صندوق'!$A$1:$L$7</definedName>
    <definedName name="_xlnm.Print_Area" localSheetId="20">'درآمد ناشی از تغییر قیمت اوراق'!$A$1:$S$38</definedName>
    <definedName name="_xlnm.Print_Area" localSheetId="18">'درآمد ناشی از فروش'!$A$1:$S$20</definedName>
    <definedName name="_xlnm.Print_Area" localSheetId="13">'سایر درآمدها'!$A$1:$G$11</definedName>
    <definedName name="_xlnm.Print_Area" localSheetId="6">سپرده!$A$1:$M$17</definedName>
    <definedName name="_xlnm.Print_Area" localSheetId="16">'سود اوراق بهادار'!$A$1:$T$7</definedName>
    <definedName name="_xlnm.Print_Area" localSheetId="17">'سود سپرده بانکی'!$A$1:$N$14</definedName>
    <definedName name="_xlnm.Print_Area" localSheetId="1">سهام!$A$1:$AC$40</definedName>
    <definedName name="_xlnm.Print_Area" localSheetId="0">'صورت وضعیت'!$A$1:$C$6</definedName>
    <definedName name="_xlnm.Print_Area" localSheetId="11">'مبالغ تخصیصی اوراق'!$A$1:$R$49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8" l="1"/>
  <c r="H13" i="8"/>
  <c r="F13" i="8"/>
  <c r="F12" i="8"/>
</calcChain>
</file>

<file path=xl/sharedStrings.xml><?xml version="1.0" encoding="utf-8"?>
<sst xmlns="http://schemas.openxmlformats.org/spreadsheetml/2006/main" count="572" uniqueCount="215">
  <si>
    <t>صندوق سرمايه گذاري مشترک يکم سامان</t>
  </si>
  <si>
    <t>صورت وضعیت پرتفوی</t>
  </si>
  <si>
    <t>برای ماه منتهی به 1404/05/31</t>
  </si>
  <si>
    <t>-1</t>
  </si>
  <si>
    <t>سرمایه گذاری ها</t>
  </si>
  <si>
    <t>-1-1</t>
  </si>
  <si>
    <t>سرمایه گذاری در سهام و حق تقدم سهام</t>
  </si>
  <si>
    <t>1404/04/31</t>
  </si>
  <si>
    <t>تغییرات طی دوره</t>
  </si>
  <si>
    <t>1404/05/31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</si>
  <si>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</si>
  <si>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</si>
  <si>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</si>
  <si>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</si>
  <si>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</si>
  <si>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</si>
  <si>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</si>
  <si>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</si>
  <si>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</si>
  <si>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پالایش نفت بندرعباس</t>
  </si>
  <si>
    <t>پالایش نفت تبریز</t>
  </si>
  <si>
    <t>پتروشیمی پردیس</t>
  </si>
  <si>
    <t>پتروشیمی نوری</t>
  </si>
  <si>
    <t>پست بانک ایران</t>
  </si>
  <si>
    <t>پویا</t>
  </si>
  <si>
    <t>تایدواترخاورمیانه</t>
  </si>
  <si>
    <t>تولیدات پتروشیمی قائد بصیر</t>
  </si>
  <si>
    <t>داروسازی‌ فارابی‌</t>
  </si>
  <si>
    <t>سرمایه گذاری صدرتامین</t>
  </si>
  <si>
    <t>سرمایه گذاری گروه توسعه ملی</t>
  </si>
  <si>
    <t>سرمایه‌گذاری‌ سپه‌</t>
  </si>
  <si>
    <t>سرمایه‌گذاری‌صندوق‌بازنشستگی‌</t>
  </si>
  <si>
    <t>سیمان‌ صوفیان‌</t>
  </si>
  <si>
    <t>سیمان‌ارومیه‌</t>
  </si>
  <si>
    <t>شرکت صنایع غذایی مینو شرق</t>
  </si>
  <si>
    <t>صنایع الکترونیک مادیران</t>
  </si>
  <si>
    <t>صنایع مس افق کرمان</t>
  </si>
  <si>
    <t>فجر انرژی خلیج فارس</t>
  </si>
  <si>
    <t>فولاد مبارکه اصفهان</t>
  </si>
  <si>
    <t>قند لرستان‌</t>
  </si>
  <si>
    <t>گروه مالی صبا تامین</t>
  </si>
  <si>
    <t>گروه‌بهمن‌</t>
  </si>
  <si>
    <t>مجتمع پترو صنعت گامرون</t>
  </si>
  <si>
    <t>معدنی‌ املاح‌  ایران‌</t>
  </si>
  <si>
    <t>ملی‌ صنایع‌ مس‌ ایران‌</t>
  </si>
  <si>
    <t>نفت‌ بهران‌</t>
  </si>
  <si>
    <t>نیروکلر</t>
  </si>
  <si>
    <t>کاشی‌ الوند</t>
  </si>
  <si>
    <t>کربن‌ ایران‌</t>
  </si>
  <si>
    <t>ح . کاشی‌ الوند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</si>
  <si>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</si>
  <si>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</si>
  <si>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</si>
  <si>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</si>
  <si>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</si>
  <si>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</si>
  <si>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</si>
  <si>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اختیارف.ت.شگامرن-27574-050906</t>
  </si>
  <si>
    <t>1405/09/06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</si>
  <si>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</si>
  <si>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</si>
  <si>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</si>
  <si>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</si>
  <si>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</si>
  <si>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</si>
  <si>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</si>
  <si>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</si>
  <si>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</si>
  <si>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</si>
  <si>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</si>
  <si>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</si>
  <si>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</si>
  <si>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</si>
  <si>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</si>
  <si>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</si>
  <si>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</si>
  <si>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</si>
  <si>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</si>
  <si>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</si>
  <si>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</si>
  <si>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</si>
  <si>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</si>
  <si>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</si>
  <si>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</si>
  <si>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</si>
  <si>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</si>
  <si>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</si>
  <si>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</si>
  <si>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</si>
  <si>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</si>
  <si>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</si>
  <si>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</si>
  <si>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</si>
  <si>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</si>
  <si>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</si>
  <si>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سامان آصف</t>
  </si>
  <si>
    <t>0.00%</t>
  </si>
  <si>
    <t>حساب جاری بانک سامان آصف</t>
  </si>
  <si>
    <t>0.13%</t>
  </si>
  <si>
    <t>سپرده کوتاه مدت بانک سامان ملاصدرا</t>
  </si>
  <si>
    <t>1.24%</t>
  </si>
  <si>
    <t>سپرده کوتاه مدت بانک تجارت مطهری مهرداد</t>
  </si>
  <si>
    <t>5.62%</t>
  </si>
  <si>
    <t>سپرده کوتاه مدت بانک خاورمیانه مهستان</t>
  </si>
  <si>
    <t>سپرده کوتاه مدت بانک سامان سرو</t>
  </si>
  <si>
    <t>حساب جاری بانک سامان سرو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</si>
  <si>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</si>
  <si>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</si>
  <si>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</si>
  <si>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</si>
  <si>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</si>
  <si>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</si>
  <si>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</si>
  <si>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</si>
  <si>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</si>
  <si>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</si>
  <si>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</si>
  <si>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</si>
  <si>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</si>
  <si>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</si>
  <si>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</si>
  <si>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</si>
  <si>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</si>
  <si>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</si>
  <si>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</si>
  <si>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</si>
  <si>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</si>
  <si>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</si>
  <si>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</si>
  <si>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</si>
  <si>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</si>
  <si>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پتروشیمی فناوران</t>
  </si>
  <si>
    <t>گروه انتخاب الکترونیک آرمان</t>
  </si>
  <si>
    <t>ایمن خودرو شرق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</si>
  <si>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</si>
  <si>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</si>
  <si>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</si>
  <si>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</si>
  <si>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</si>
  <si>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</si>
  <si>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</si>
  <si>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</si>
  <si>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</si>
  <si>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</si>
  <si>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</si>
  <si>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</si>
  <si>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</si>
  <si>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</si>
  <si>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</si>
  <si>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</si>
  <si>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</si>
  <si>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</si>
  <si>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</si>
  <si>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</si>
  <si>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</si>
  <si>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</si>
  <si>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</si>
  <si>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</si>
  <si>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</si>
  <si>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</si>
  <si>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</si>
  <si>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</si>
  <si>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</si>
  <si>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</si>
  <si>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</si>
  <si>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</si>
  <si>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</si>
  <si>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</si>
  <si>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</si>
  <si>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</si>
  <si>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</si>
  <si>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</si>
  <si>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</si>
  <si>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</si>
  <si>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</si>
  <si>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</si>
  <si>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</si>
  <si>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</si>
  <si>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</si>
  <si>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</si>
  <si>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1404/04/28</t>
  </si>
  <si>
    <t>1404/05/12</t>
  </si>
  <si>
    <t>1404/05/13</t>
  </si>
  <si>
    <t>1404/05/04</t>
  </si>
  <si>
    <t>1404/04/29</t>
  </si>
  <si>
    <t>1404/05/08</t>
  </si>
  <si>
    <t>1404/04/17</t>
  </si>
  <si>
    <t>1404/04/21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</si>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</sst>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51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Fill="1" applyBorder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right" vertical="top"/>
    </xf>
    <xf numFmtId="9" fontId="0" fillId="0" borderId="0" xfId="1" applyFont="1" applyAlignment="1">
      <alignment horizontal="left"/>
    </xf>
    <xf numFmtId="164" fontId="5" fillId="0" borderId="2" xfId="1" applyNumberFormat="1" applyFont="1" applyFill="1" applyBorder="1" applyAlignment="1">
      <alignment horizontal="right" vertical="top"/>
    </xf>
    <xf numFmtId="9" fontId="5" fillId="0" borderId="2" xfId="1" applyNumberFormat="1" applyFont="1" applyFill="1" applyBorder="1" applyAlignment="1">
      <alignment horizontal="right" vertical="top"/>
    </xf>
    <xf numFmtId="164" fontId="5" fillId="0" borderId="0" xfId="1" applyNumberFormat="1" applyFont="1" applyFill="1" applyAlignment="1">
      <alignment horizontal="right" vertical="top"/>
    </xf>
    <xf numFmtId="164" fontId="5" fillId="0" borderId="4" xfId="1" applyNumberFormat="1" applyFont="1" applyFill="1" applyBorder="1" applyAlignment="1">
      <alignment horizontal="right" vertical="top"/>
    </xf>
    <xf numFmtId="9" fontId="5" fillId="0" borderId="5" xfId="1" applyFont="1" applyFill="1" applyBorder="1" applyAlignment="1">
      <alignment horizontal="right" vertical="top"/>
    </xf>
    <xf numFmtId="3" fontId="0" fillId="0" borderId="0" xfId="0" applyNumberFormat="1" applyAlignment="1">
      <alignment horizontal="left"/>
    </xf>
    <xf numFmtId="10" fontId="5" fillId="0" borderId="5" xfId="1" applyNumberFormat="1" applyFont="1" applyFill="1" applyBorder="1" applyAlignment="1">
      <alignment horizontal="right" vertical="top"/>
    </xf>
    <xf numFmtId="164" fontId="0" fillId="0" borderId="0" xfId="1" applyNumberFormat="1" applyFont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4" fontId="5" fillId="0" borderId="2" xfId="0" applyNumberFormat="1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activeCell="C6" sqref="C6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30" t="s">
        <v>0</v>
      </c>
      <c r="B1" s="30"/>
      <c r="C1" s="30"/>
    </row>
    <row r="2" spans="1:3" ht="21.75" customHeight="1" x14ac:dyDescent="0.2">
      <c r="A2" s="30" t="s">
        <v>1</v>
      </c>
      <c r="B2" s="30"/>
      <c r="C2" s="30"/>
    </row>
    <row r="3" spans="1:3" ht="21.75" customHeight="1" x14ac:dyDescent="0.2">
      <c r="A3" s="30" t="s">
        <v>2</v>
      </c>
      <c r="B3" s="30"/>
      <c r="C3" s="30"/>
    </row>
    <row r="4" spans="1:3" ht="7.35" customHeight="1" x14ac:dyDescent="0.2"/>
    <row r="5" spans="1:3" ht="123.6" customHeight="1" x14ac:dyDescent="0.2">
      <c r="B5" s="31"/>
    </row>
    <row r="6" spans="1:3" ht="123.6" customHeight="1" x14ac:dyDescent="0.2">
      <c r="B6" s="31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/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ht="21.75" customHeight="1" x14ac:dyDescent="0.2">
      <c r="A2" s="30" t="s">
        <v>106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spans="1:22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</row>
    <row r="4" spans="1:22" ht="14.45" customHeight="1" x14ac:dyDescent="0.2"/>
    <row r="5" spans="1:22" ht="14.45" customHeight="1" x14ac:dyDescent="0.2">
      <c r="A5" s="1" t="s">
        <v>134</v>
      </c>
      <c r="B5" s="41" t="s">
        <v>135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</row>
    <row r="6" spans="1:22" ht="14.45" customHeight="1" x14ac:dyDescent="0.2">
      <c r="D6" s="37" t="s">
        <v>125</v>
      </c>
      <c r="E6" s="37"/>
      <c r="F6" s="37"/>
      <c r="G6" s="37"/>
      <c r="H6" s="37"/>
      <c r="I6" s="37"/>
      <c r="J6" s="37"/>
      <c r="K6" s="37"/>
      <c r="L6" s="37"/>
      <c r="N6" s="37" t="s">
        <v>126</v>
      </c>
      <c r="O6" s="37"/>
      <c r="P6" s="37"/>
      <c r="Q6" s="37"/>
      <c r="R6" s="37"/>
      <c r="S6" s="37"/>
      <c r="T6" s="37"/>
      <c r="U6" s="37"/>
      <c r="V6" s="37"/>
    </row>
    <row r="7" spans="1:22" ht="14.45" customHeight="1" x14ac:dyDescent="0.2">
      <c r="D7" s="3"/>
      <c r="E7" s="3"/>
      <c r="F7" s="3"/>
      <c r="G7" s="3"/>
      <c r="H7" s="3"/>
      <c r="I7" s="3"/>
      <c r="J7" s="40" t="s">
        <v>50</v>
      </c>
      <c r="K7" s="40"/>
      <c r="L7" s="40"/>
      <c r="N7" s="3"/>
      <c r="O7" s="3"/>
      <c r="P7" s="3"/>
      <c r="Q7" s="3"/>
      <c r="R7" s="3"/>
      <c r="S7" s="3"/>
      <c r="T7" s="40" t="s">
        <v>50</v>
      </c>
      <c r="U7" s="40"/>
      <c r="V7" s="40"/>
    </row>
    <row r="8" spans="1:22" ht="14.45" customHeight="1" x14ac:dyDescent="0.2">
      <c r="A8" s="37" t="s">
        <v>69</v>
      </c>
      <c r="B8" s="37"/>
      <c r="D8" s="2" t="s">
        <v>136</v>
      </c>
      <c r="F8" s="2" t="s">
        <v>129</v>
      </c>
      <c r="H8" s="2" t="s">
        <v>130</v>
      </c>
      <c r="J8" s="4" t="s">
        <v>92</v>
      </c>
      <c r="K8" s="3"/>
      <c r="L8" s="4" t="s">
        <v>111</v>
      </c>
      <c r="N8" s="2" t="s">
        <v>136</v>
      </c>
      <c r="P8" s="2" t="s">
        <v>129</v>
      </c>
      <c r="R8" s="2" t="s">
        <v>130</v>
      </c>
      <c r="T8" s="4" t="s">
        <v>92</v>
      </c>
      <c r="U8" s="3"/>
      <c r="V8" s="4" t="s">
        <v>111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/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8" ht="21.75" customHeight="1" x14ac:dyDescent="0.2">
      <c r="A2" s="30" t="s">
        <v>106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ht="14.45" customHeight="1" x14ac:dyDescent="0.2"/>
    <row r="5" spans="1:18" ht="14.45" customHeight="1" x14ac:dyDescent="0.2">
      <c r="A5" s="1" t="s">
        <v>137</v>
      </c>
      <c r="B5" s="41" t="s">
        <v>138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pans="1:18" ht="14.45" customHeight="1" x14ac:dyDescent="0.2">
      <c r="D6" s="37" t="s">
        <v>125</v>
      </c>
      <c r="E6" s="37"/>
      <c r="F6" s="37"/>
      <c r="G6" s="37"/>
      <c r="H6" s="37"/>
      <c r="I6" s="37"/>
      <c r="J6" s="37"/>
      <c r="L6" s="37" t="s">
        <v>126</v>
      </c>
      <c r="M6" s="37"/>
      <c r="N6" s="37"/>
      <c r="O6" s="37"/>
      <c r="P6" s="37"/>
      <c r="Q6" s="37"/>
      <c r="R6" s="37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37" t="s">
        <v>139</v>
      </c>
      <c r="B8" s="37"/>
      <c r="D8" s="2" t="s">
        <v>140</v>
      </c>
      <c r="F8" s="2" t="s">
        <v>129</v>
      </c>
      <c r="H8" s="2" t="s">
        <v>130</v>
      </c>
      <c r="J8" s="2" t="s">
        <v>50</v>
      </c>
      <c r="L8" s="2" t="s">
        <v>140</v>
      </c>
      <c r="N8" s="2" t="s">
        <v>129</v>
      </c>
      <c r="P8" s="2" t="s">
        <v>130</v>
      </c>
      <c r="R8" s="2" t="s">
        <v>50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49"/>
  <sheetViews>
    <sheetView rightToLeft="1" workbookViewId="0"/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1.75" customHeight="1" x14ac:dyDescent="0.2">
      <c r="A2" s="30" t="s">
        <v>106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7" ht="14.45" customHeight="1" x14ac:dyDescent="0.2"/>
    <row r="5" spans="1:17" ht="14.45" customHeight="1" x14ac:dyDescent="0.2">
      <c r="A5" s="1" t="s">
        <v>141</v>
      </c>
      <c r="B5" s="41" t="s">
        <v>142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</row>
    <row r="6" spans="1:17" ht="29.1" customHeight="1" x14ac:dyDescent="0.2">
      <c r="M6" s="48" t="s">
        <v>143</v>
      </c>
      <c r="Q6" s="48" t="s">
        <v>144</v>
      </c>
    </row>
    <row r="7" spans="1:17" ht="14.45" customHeight="1" x14ac:dyDescent="0.2">
      <c r="A7" s="37" t="s">
        <v>145</v>
      </c>
      <c r="B7" s="37"/>
      <c r="D7" s="2" t="s">
        <v>146</v>
      </c>
      <c r="F7" s="2" t="s">
        <v>147</v>
      </c>
      <c r="H7" s="2" t="s">
        <v>63</v>
      </c>
      <c r="J7" s="37" t="s">
        <v>148</v>
      </c>
      <c r="K7" s="37"/>
      <c r="M7" s="48"/>
      <c r="O7" s="2" t="s">
        <v>149</v>
      </c>
      <c r="Q7" s="48"/>
    </row>
    <row r="8" spans="1:17" ht="14.45" customHeight="1" x14ac:dyDescent="0.2">
      <c r="A8" s="40" t="s">
        <v>150</v>
      </c>
      <c r="B8" s="49"/>
      <c r="D8" s="40" t="s">
        <v>151</v>
      </c>
      <c r="F8" s="4" t="s">
        <v>152</v>
      </c>
      <c r="H8" s="3"/>
      <c r="J8" s="3"/>
      <c r="K8" s="3"/>
      <c r="M8" s="3"/>
      <c r="O8" s="3"/>
      <c r="Q8" s="3"/>
    </row>
    <row r="9" spans="1:17" ht="14.45" customHeight="1" x14ac:dyDescent="0.2">
      <c r="A9" s="37"/>
      <c r="B9" s="37"/>
      <c r="D9" s="37"/>
      <c r="F9" s="4" t="s">
        <v>153</v>
      </c>
    </row>
    <row r="10" spans="1:17" ht="14.45" customHeight="1" x14ac:dyDescent="0.2">
      <c r="A10" s="40" t="s">
        <v>150</v>
      </c>
      <c r="B10" s="49"/>
      <c r="D10" s="40" t="s">
        <v>154</v>
      </c>
      <c r="F10" s="4" t="s">
        <v>152</v>
      </c>
    </row>
    <row r="11" spans="1:17" ht="14.45" customHeight="1" x14ac:dyDescent="0.2">
      <c r="A11" s="37"/>
      <c r="B11" s="37"/>
      <c r="D11" s="37"/>
      <c r="F11" s="4" t="s">
        <v>155</v>
      </c>
    </row>
    <row r="12" spans="1:17" ht="65.45" customHeight="1" x14ac:dyDescent="0.2">
      <c r="A12" s="45" t="s">
        <v>156</v>
      </c>
      <c r="B12" s="45"/>
      <c r="D12" s="19" t="s">
        <v>157</v>
      </c>
      <c r="F12" s="4" t="s">
        <v>158</v>
      </c>
    </row>
    <row r="13" spans="1:17" ht="14.45" customHeight="1" x14ac:dyDescent="0.2">
      <c r="A13" s="45" t="s">
        <v>159</v>
      </c>
      <c r="B13" s="46"/>
      <c r="D13" s="45" t="s">
        <v>159</v>
      </c>
      <c r="F13" s="4" t="s">
        <v>160</v>
      </c>
    </row>
    <row r="14" spans="1:17" ht="14.45" customHeight="1" x14ac:dyDescent="0.2">
      <c r="A14" s="47"/>
      <c r="B14" s="47"/>
      <c r="D14" s="47"/>
      <c r="F14" s="4" t="s">
        <v>161</v>
      </c>
    </row>
    <row r="15" spans="1:17" ht="14.45" customHeight="1" x14ac:dyDescent="0.2">
      <c r="A15" s="47"/>
      <c r="B15" s="47"/>
      <c r="D15" s="47"/>
      <c r="F15" s="4" t="s">
        <v>162</v>
      </c>
    </row>
    <row r="16" spans="1:17" ht="14.45" customHeight="1" x14ac:dyDescent="0.2">
      <c r="A16" s="48"/>
      <c r="B16" s="48"/>
      <c r="D16" s="48"/>
      <c r="F16" s="4" t="s">
        <v>163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37" t="s">
        <v>164</v>
      </c>
      <c r="B18" s="37"/>
      <c r="C18" s="37"/>
      <c r="D18" s="37"/>
      <c r="E18" s="37"/>
      <c r="F18" s="37"/>
      <c r="G18" s="37"/>
      <c r="H18" s="37"/>
      <c r="I18" s="37"/>
      <c r="J18" s="37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  <row r="22" spans="1:10" ht="14.45" customHeight="1" x14ac:dyDescent="0.2"/>
    <row r="23" spans="1:10" ht="14.45" customHeight="1" x14ac:dyDescent="0.2"/>
    <row r="24" spans="1:10" ht="14.45" customHeight="1" x14ac:dyDescent="0.2"/>
    <row r="25" spans="1:10" ht="14.45" customHeight="1" x14ac:dyDescent="0.2"/>
    <row r="26" spans="1:10" ht="14.45" customHeight="1" x14ac:dyDescent="0.2"/>
    <row r="27" spans="1:10" ht="14.45" customHeight="1" x14ac:dyDescent="0.2"/>
    <row r="28" spans="1:10" ht="14.45" customHeight="1" x14ac:dyDescent="0.2"/>
    <row r="29" spans="1:10" ht="14.45" customHeight="1" x14ac:dyDescent="0.2"/>
    <row r="30" spans="1:10" ht="14.45" customHeight="1" x14ac:dyDescent="0.2"/>
    <row r="31" spans="1:10" ht="14.45" customHeight="1" x14ac:dyDescent="0.2"/>
    <row r="32" spans="1:10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  <row r="43" ht="14.45" customHeight="1" x14ac:dyDescent="0.2"/>
    <row r="44" ht="14.45" customHeight="1" x14ac:dyDescent="0.2"/>
    <row r="45" ht="14.45" customHeight="1" x14ac:dyDescent="0.2"/>
    <row r="46" ht="14.45" customHeight="1" x14ac:dyDescent="0.2"/>
    <row r="47" ht="14.45" customHeight="1" x14ac:dyDescent="0.2"/>
    <row r="48" ht="14.45" customHeight="1" x14ac:dyDescent="0.2"/>
    <row r="49" ht="14.45" customHeight="1" x14ac:dyDescent="0.2"/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14"/>
  <sheetViews>
    <sheetView rightToLeft="1" tabSelected="1" workbookViewId="0">
      <selection activeCell="L9" sqref="L9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19.42578125" customWidth="1"/>
  </cols>
  <sheetData>
    <row r="1" spans="1:6" ht="29.1" customHeight="1" x14ac:dyDescent="0.2">
      <c r="A1" s="30" t="s">
        <v>0</v>
      </c>
      <c r="B1" s="30"/>
      <c r="C1" s="30"/>
      <c r="D1" s="30"/>
      <c r="E1" s="30"/>
      <c r="F1" s="30"/>
    </row>
    <row r="2" spans="1:6" ht="21.75" customHeight="1" x14ac:dyDescent="0.2">
      <c r="A2" s="30" t="s">
        <v>106</v>
      </c>
      <c r="B2" s="30"/>
      <c r="C2" s="30"/>
      <c r="D2" s="30"/>
      <c r="E2" s="30"/>
      <c r="F2" s="30"/>
    </row>
    <row r="3" spans="1:6" ht="21.75" customHeight="1" x14ac:dyDescent="0.2">
      <c r="A3" s="30" t="s">
        <v>2</v>
      </c>
      <c r="B3" s="30"/>
      <c r="C3" s="30"/>
      <c r="D3" s="30"/>
      <c r="E3" s="30"/>
      <c r="F3" s="30"/>
    </row>
    <row r="4" spans="1:6" ht="14.45" customHeight="1" x14ac:dyDescent="0.2"/>
    <row r="5" spans="1:6" ht="14.45" customHeight="1" x14ac:dyDescent="0.2">
      <c r="A5" s="1" t="s">
        <v>165</v>
      </c>
      <c r="B5" s="41" t="s">
        <v>166</v>
      </c>
      <c r="C5" s="41"/>
      <c r="D5" s="41"/>
      <c r="E5" s="41"/>
      <c r="F5" s="41"/>
    </row>
    <row r="6" spans="1:6" ht="14.45" customHeight="1" x14ac:dyDescent="0.2">
      <c r="D6" s="37" t="s">
        <v>125</v>
      </c>
      <c r="E6" s="37"/>
      <c r="F6" s="2" t="s">
        <v>126</v>
      </c>
    </row>
    <row r="7" spans="1:6" ht="36.4" customHeight="1" x14ac:dyDescent="0.2">
      <c r="A7" s="37" t="s">
        <v>167</v>
      </c>
      <c r="B7" s="37"/>
      <c r="D7" s="19" t="s">
        <v>168</v>
      </c>
      <c r="E7" s="3"/>
      <c r="F7" s="19" t="s">
        <v>168</v>
      </c>
    </row>
    <row r="8" spans="1:6" ht="21.75" customHeight="1" x14ac:dyDescent="0.2">
      <c r="A8" s="38" t="s">
        <v>95</v>
      </c>
      <c r="B8" s="38"/>
      <c r="D8" s="6">
        <v>1293</v>
      </c>
      <c r="F8" s="6">
        <v>5228</v>
      </c>
    </row>
    <row r="9" spans="1:6" ht="21.75" customHeight="1" x14ac:dyDescent="0.2">
      <c r="A9" s="32" t="s">
        <v>95</v>
      </c>
      <c r="B9" s="32"/>
      <c r="D9" s="9">
        <v>1556790</v>
      </c>
      <c r="F9" s="9">
        <v>1652880</v>
      </c>
    </row>
    <row r="10" spans="1:6" ht="21.75" customHeight="1" x14ac:dyDescent="0.2">
      <c r="A10" s="32" t="s">
        <v>99</v>
      </c>
      <c r="B10" s="32"/>
      <c r="D10" s="9">
        <v>14330</v>
      </c>
      <c r="F10" s="9">
        <v>84222</v>
      </c>
    </row>
    <row r="11" spans="1:6" ht="21.75" customHeight="1" x14ac:dyDescent="0.2">
      <c r="A11" s="32" t="s">
        <v>101</v>
      </c>
      <c r="B11" s="32"/>
      <c r="D11" s="9">
        <v>392729258</v>
      </c>
      <c r="F11" s="9">
        <v>407822282</v>
      </c>
    </row>
    <row r="12" spans="1:6" ht="21.75" customHeight="1" x14ac:dyDescent="0.2">
      <c r="A12" s="32" t="s">
        <v>103</v>
      </c>
      <c r="B12" s="32"/>
      <c r="D12" s="9">
        <v>62471</v>
      </c>
      <c r="F12" s="9">
        <v>185400</v>
      </c>
    </row>
    <row r="13" spans="1:6" ht="21.75" customHeight="1" x14ac:dyDescent="0.2">
      <c r="A13" s="34" t="s">
        <v>104</v>
      </c>
      <c r="B13" s="34"/>
      <c r="D13" s="13">
        <v>42099</v>
      </c>
      <c r="F13" s="13">
        <v>84021</v>
      </c>
    </row>
    <row r="14" spans="1:6" ht="21.75" customHeight="1" thickBot="1" x14ac:dyDescent="0.25">
      <c r="A14" s="36" t="s">
        <v>50</v>
      </c>
      <c r="B14" s="36"/>
      <c r="D14" s="16">
        <v>394406241</v>
      </c>
      <c r="F14" s="16">
        <v>409834033</v>
      </c>
    </row>
  </sheetData>
  <mergeCells count="13">
    <mergeCell ref="A1:F1"/>
    <mergeCell ref="A2:F2"/>
    <mergeCell ref="A3:F3"/>
    <mergeCell ref="B5:F5"/>
    <mergeCell ref="D6:E6"/>
    <mergeCell ref="A12:B12"/>
    <mergeCell ref="A13:B13"/>
    <mergeCell ref="A14:B14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/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30" t="s">
        <v>0</v>
      </c>
      <c r="B1" s="30"/>
      <c r="C1" s="30"/>
      <c r="D1" s="30"/>
      <c r="E1" s="30"/>
      <c r="F1" s="30"/>
    </row>
    <row r="2" spans="1:6" ht="21.75" customHeight="1" x14ac:dyDescent="0.2">
      <c r="A2" s="30" t="s">
        <v>106</v>
      </c>
      <c r="B2" s="30"/>
      <c r="C2" s="30"/>
      <c r="D2" s="30"/>
      <c r="E2" s="30"/>
      <c r="F2" s="30"/>
    </row>
    <row r="3" spans="1:6" ht="21.75" customHeight="1" x14ac:dyDescent="0.2">
      <c r="A3" s="30" t="s">
        <v>2</v>
      </c>
      <c r="B3" s="30"/>
      <c r="C3" s="30"/>
      <c r="D3" s="30"/>
      <c r="E3" s="30"/>
      <c r="F3" s="30"/>
    </row>
    <row r="4" spans="1:6" ht="14.45" customHeight="1" x14ac:dyDescent="0.2"/>
    <row r="5" spans="1:6" ht="29.1" customHeight="1" x14ac:dyDescent="0.2">
      <c r="A5" s="1" t="s">
        <v>169</v>
      </c>
      <c r="B5" s="41" t="s">
        <v>121</v>
      </c>
      <c r="C5" s="41"/>
      <c r="D5" s="41"/>
      <c r="E5" s="41"/>
      <c r="F5" s="41"/>
    </row>
    <row r="6" spans="1:6" ht="14.45" customHeight="1" x14ac:dyDescent="0.2">
      <c r="D6" s="2" t="s">
        <v>125</v>
      </c>
      <c r="F6" s="2" t="s">
        <v>9</v>
      </c>
    </row>
    <row r="7" spans="1:6" ht="14.45" customHeight="1" x14ac:dyDescent="0.2">
      <c r="A7" s="37" t="s">
        <v>121</v>
      </c>
      <c r="B7" s="37"/>
      <c r="D7" s="4" t="s">
        <v>92</v>
      </c>
      <c r="F7" s="4" t="s">
        <v>92</v>
      </c>
    </row>
    <row r="8" spans="1:6" ht="21.75" customHeight="1" x14ac:dyDescent="0.2">
      <c r="A8" s="38" t="s">
        <v>121</v>
      </c>
      <c r="B8" s="38"/>
      <c r="D8" s="6">
        <v>811074773</v>
      </c>
      <c r="F8" s="6">
        <v>1806918409</v>
      </c>
    </row>
    <row r="9" spans="1:6" ht="21.75" customHeight="1" x14ac:dyDescent="0.2">
      <c r="A9" s="32" t="s">
        <v>170</v>
      </c>
      <c r="B9" s="32"/>
      <c r="D9" s="9">
        <v>0</v>
      </c>
      <c r="F9" s="9">
        <v>0</v>
      </c>
    </row>
    <row r="10" spans="1:6" ht="21.75" customHeight="1" x14ac:dyDescent="0.2">
      <c r="A10" s="34" t="s">
        <v>171</v>
      </c>
      <c r="B10" s="34"/>
      <c r="D10" s="13">
        <v>0</v>
      </c>
      <c r="F10" s="13">
        <v>14436647</v>
      </c>
    </row>
    <row r="11" spans="1:6" ht="21.75" customHeight="1" x14ac:dyDescent="0.2">
      <c r="A11" s="36" t="s">
        <v>50</v>
      </c>
      <c r="B11" s="36"/>
      <c r="D11" s="16">
        <v>811074773</v>
      </c>
      <c r="F11" s="16">
        <v>1821355056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26"/>
  <sheetViews>
    <sheetView rightToLeft="1" workbookViewId="0"/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21.75" customHeight="1" x14ac:dyDescent="0.2">
      <c r="A2" s="30" t="s">
        <v>106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14.45" customHeight="1" x14ac:dyDescent="0.2"/>
    <row r="5" spans="1:19" ht="14.45" customHeight="1" x14ac:dyDescent="0.2">
      <c r="A5" s="41" t="s">
        <v>128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6" spans="1:19" ht="14.45" customHeight="1" x14ac:dyDescent="0.2">
      <c r="A6" s="37" t="s">
        <v>52</v>
      </c>
      <c r="C6" s="37" t="s">
        <v>172</v>
      </c>
      <c r="D6" s="37"/>
      <c r="E6" s="37"/>
      <c r="F6" s="37"/>
      <c r="G6" s="37"/>
      <c r="I6" s="37" t="s">
        <v>125</v>
      </c>
      <c r="J6" s="37"/>
      <c r="K6" s="37"/>
      <c r="L6" s="37"/>
      <c r="M6" s="37"/>
      <c r="O6" s="37" t="s">
        <v>126</v>
      </c>
      <c r="P6" s="37"/>
      <c r="Q6" s="37"/>
      <c r="R6" s="37"/>
      <c r="S6" s="37"/>
    </row>
    <row r="7" spans="1:19" ht="29.1" customHeight="1" x14ac:dyDescent="0.2">
      <c r="A7" s="37"/>
      <c r="C7" s="19" t="s">
        <v>173</v>
      </c>
      <c r="D7" s="3"/>
      <c r="E7" s="19" t="s">
        <v>174</v>
      </c>
      <c r="F7" s="3"/>
      <c r="G7" s="19" t="s">
        <v>175</v>
      </c>
      <c r="I7" s="19" t="s">
        <v>176</v>
      </c>
      <c r="J7" s="3"/>
      <c r="K7" s="19" t="s">
        <v>177</v>
      </c>
      <c r="L7" s="3"/>
      <c r="M7" s="19" t="s">
        <v>178</v>
      </c>
      <c r="O7" s="19" t="s">
        <v>176</v>
      </c>
      <c r="P7" s="3"/>
      <c r="Q7" s="19" t="s">
        <v>177</v>
      </c>
      <c r="R7" s="3"/>
      <c r="S7" s="19" t="s">
        <v>178</v>
      </c>
    </row>
    <row r="8" spans="1:19" ht="21.75" customHeight="1" x14ac:dyDescent="0.2">
      <c r="A8" s="5" t="s">
        <v>45</v>
      </c>
      <c r="C8" s="5" t="s">
        <v>179</v>
      </c>
      <c r="E8" s="6">
        <v>4904893</v>
      </c>
      <c r="G8" s="6">
        <v>1050</v>
      </c>
      <c r="I8" s="6">
        <v>0</v>
      </c>
      <c r="K8" s="6">
        <v>0</v>
      </c>
      <c r="M8" s="6">
        <v>0</v>
      </c>
      <c r="O8" s="6">
        <v>5150137650</v>
      </c>
      <c r="Q8" s="6">
        <v>59277143</v>
      </c>
      <c r="S8" s="6">
        <v>5090860507</v>
      </c>
    </row>
    <row r="9" spans="1:19" ht="21.75" customHeight="1" x14ac:dyDescent="0.2">
      <c r="A9" s="8" t="s">
        <v>25</v>
      </c>
      <c r="C9" s="8" t="s">
        <v>180</v>
      </c>
      <c r="E9" s="9">
        <v>12957177</v>
      </c>
      <c r="G9" s="9">
        <v>1000</v>
      </c>
      <c r="I9" s="9">
        <v>0</v>
      </c>
      <c r="K9" s="9">
        <v>0</v>
      </c>
      <c r="M9" s="9">
        <v>0</v>
      </c>
      <c r="O9" s="9">
        <v>12957177000</v>
      </c>
      <c r="Q9" s="9">
        <v>0</v>
      </c>
      <c r="S9" s="9">
        <v>12957177000</v>
      </c>
    </row>
    <row r="10" spans="1:19" ht="21.75" customHeight="1" x14ac:dyDescent="0.2">
      <c r="A10" s="8" t="s">
        <v>31</v>
      </c>
      <c r="C10" s="8" t="s">
        <v>181</v>
      </c>
      <c r="E10" s="9">
        <v>5735907</v>
      </c>
      <c r="G10" s="9">
        <v>2390</v>
      </c>
      <c r="I10" s="9">
        <v>13708817730</v>
      </c>
      <c r="K10" s="9">
        <v>0</v>
      </c>
      <c r="M10" s="9">
        <v>13708817730</v>
      </c>
      <c r="O10" s="9">
        <v>13708817730</v>
      </c>
      <c r="Q10" s="9">
        <v>0</v>
      </c>
      <c r="S10" s="9">
        <v>13708817730</v>
      </c>
    </row>
    <row r="11" spans="1:19" ht="21.75" customHeight="1" x14ac:dyDescent="0.2">
      <c r="A11" s="8" t="s">
        <v>44</v>
      </c>
      <c r="C11" s="8" t="s">
        <v>7</v>
      </c>
      <c r="E11" s="9">
        <v>13499999</v>
      </c>
      <c r="G11" s="9">
        <v>370</v>
      </c>
      <c r="I11" s="9">
        <v>4994999630</v>
      </c>
      <c r="K11" s="9">
        <v>0</v>
      </c>
      <c r="M11" s="9">
        <v>4994999630</v>
      </c>
      <c r="O11" s="9">
        <v>4994999630</v>
      </c>
      <c r="Q11" s="9">
        <v>0</v>
      </c>
      <c r="S11" s="9">
        <v>4994999630</v>
      </c>
    </row>
    <row r="12" spans="1:19" ht="21.75" customHeight="1" x14ac:dyDescent="0.2">
      <c r="A12" s="8" t="s">
        <v>41</v>
      </c>
      <c r="C12" s="8" t="s">
        <v>7</v>
      </c>
      <c r="E12" s="9">
        <v>29274421</v>
      </c>
      <c r="G12" s="9">
        <v>115</v>
      </c>
      <c r="I12" s="9">
        <v>0</v>
      </c>
      <c r="K12" s="9">
        <v>0</v>
      </c>
      <c r="M12" s="9">
        <v>0</v>
      </c>
      <c r="O12" s="9">
        <v>3366558415</v>
      </c>
      <c r="Q12" s="9">
        <v>187272978</v>
      </c>
      <c r="S12" s="9">
        <v>3179285437</v>
      </c>
    </row>
    <row r="13" spans="1:19" ht="21.75" customHeight="1" x14ac:dyDescent="0.2">
      <c r="A13" s="8" t="s">
        <v>29</v>
      </c>
      <c r="C13" s="8" t="s">
        <v>179</v>
      </c>
      <c r="E13" s="9">
        <v>13360388</v>
      </c>
      <c r="G13" s="9">
        <v>2000</v>
      </c>
      <c r="I13" s="9">
        <v>0</v>
      </c>
      <c r="K13" s="9">
        <v>0</v>
      </c>
      <c r="M13" s="9">
        <v>0</v>
      </c>
      <c r="O13" s="9">
        <v>26720776000</v>
      </c>
      <c r="Q13" s="9">
        <v>1272417905</v>
      </c>
      <c r="S13" s="9">
        <v>25448358095</v>
      </c>
    </row>
    <row r="14" spans="1:19" ht="21.75" customHeight="1" x14ac:dyDescent="0.2">
      <c r="A14" s="8" t="s">
        <v>20</v>
      </c>
      <c r="C14" s="8" t="s">
        <v>180</v>
      </c>
      <c r="E14" s="9">
        <v>7100000</v>
      </c>
      <c r="G14" s="9">
        <v>1997</v>
      </c>
      <c r="I14" s="9">
        <v>0</v>
      </c>
      <c r="K14" s="9">
        <v>0</v>
      </c>
      <c r="M14" s="9">
        <v>0</v>
      </c>
      <c r="O14" s="9">
        <v>14178700000</v>
      </c>
      <c r="Q14" s="9">
        <v>613233421</v>
      </c>
      <c r="S14" s="9">
        <v>13565466579</v>
      </c>
    </row>
    <row r="15" spans="1:19" ht="21.75" customHeight="1" x14ac:dyDescent="0.2">
      <c r="A15" s="8" t="s">
        <v>38</v>
      </c>
      <c r="C15" s="8" t="s">
        <v>182</v>
      </c>
      <c r="E15" s="9">
        <v>51490851</v>
      </c>
      <c r="G15" s="9">
        <v>280</v>
      </c>
      <c r="I15" s="9">
        <v>14417438280</v>
      </c>
      <c r="K15" s="9">
        <v>384465021</v>
      </c>
      <c r="M15" s="9">
        <v>14032973259</v>
      </c>
      <c r="O15" s="9">
        <v>14417438280</v>
      </c>
      <c r="Q15" s="9">
        <v>384465021</v>
      </c>
      <c r="S15" s="9">
        <v>14032973259</v>
      </c>
    </row>
    <row r="16" spans="1:19" ht="21.75" customHeight="1" x14ac:dyDescent="0.2">
      <c r="A16" s="8" t="s">
        <v>48</v>
      </c>
      <c r="C16" s="8" t="s">
        <v>183</v>
      </c>
      <c r="E16" s="9">
        <v>6980000</v>
      </c>
      <c r="G16" s="9">
        <v>1400</v>
      </c>
      <c r="I16" s="9">
        <v>9772000000</v>
      </c>
      <c r="K16" s="9">
        <v>585187379</v>
      </c>
      <c r="M16" s="9">
        <v>9186812621</v>
      </c>
      <c r="O16" s="9">
        <v>9772000000</v>
      </c>
      <c r="Q16" s="9">
        <v>585187379</v>
      </c>
      <c r="S16" s="9">
        <v>9186812621</v>
      </c>
    </row>
    <row r="17" spans="1:19" ht="21.75" customHeight="1" x14ac:dyDescent="0.2">
      <c r="A17" s="8" t="s">
        <v>47</v>
      </c>
      <c r="C17" s="8" t="s">
        <v>180</v>
      </c>
      <c r="E17" s="9">
        <v>14200000</v>
      </c>
      <c r="G17" s="9">
        <v>800</v>
      </c>
      <c r="I17" s="9">
        <v>0</v>
      </c>
      <c r="K17" s="9">
        <v>0</v>
      </c>
      <c r="M17" s="9">
        <v>0</v>
      </c>
      <c r="O17" s="9">
        <v>11360000000</v>
      </c>
      <c r="Q17" s="9">
        <v>631927555</v>
      </c>
      <c r="S17" s="9">
        <v>10728072445</v>
      </c>
    </row>
    <row r="18" spans="1:19" ht="21.75" customHeight="1" x14ac:dyDescent="0.2">
      <c r="A18" s="8" t="s">
        <v>23</v>
      </c>
      <c r="C18" s="8" t="s">
        <v>184</v>
      </c>
      <c r="E18" s="9">
        <v>23350000</v>
      </c>
      <c r="G18" s="9">
        <v>1624</v>
      </c>
      <c r="I18" s="9">
        <v>0</v>
      </c>
      <c r="K18" s="9">
        <v>0</v>
      </c>
      <c r="M18" s="9">
        <v>0</v>
      </c>
      <c r="O18" s="9">
        <v>37920400000</v>
      </c>
      <c r="Q18" s="9">
        <v>0</v>
      </c>
      <c r="S18" s="9">
        <v>37920400000</v>
      </c>
    </row>
    <row r="19" spans="1:19" ht="21.75" customHeight="1" x14ac:dyDescent="0.2">
      <c r="A19" s="8" t="s">
        <v>19</v>
      </c>
      <c r="C19" s="8" t="s">
        <v>185</v>
      </c>
      <c r="E19" s="9">
        <v>6019338</v>
      </c>
      <c r="G19" s="9">
        <v>936</v>
      </c>
      <c r="I19" s="9">
        <v>5634100368</v>
      </c>
      <c r="K19" s="9">
        <v>333980176</v>
      </c>
      <c r="M19" s="9">
        <v>5300120192</v>
      </c>
      <c r="O19" s="9">
        <v>5634100368</v>
      </c>
      <c r="Q19" s="9">
        <v>333980176</v>
      </c>
      <c r="S19" s="9">
        <v>5300120192</v>
      </c>
    </row>
    <row r="20" spans="1:19" ht="21.75" customHeight="1" x14ac:dyDescent="0.2">
      <c r="A20" s="8" t="s">
        <v>37</v>
      </c>
      <c r="C20" s="8" t="s">
        <v>179</v>
      </c>
      <c r="E20" s="9">
        <v>1717452</v>
      </c>
      <c r="G20" s="9">
        <v>3000</v>
      </c>
      <c r="I20" s="9">
        <v>0</v>
      </c>
      <c r="K20" s="9">
        <v>0</v>
      </c>
      <c r="M20" s="9">
        <v>0</v>
      </c>
      <c r="O20" s="9">
        <v>5152356000</v>
      </c>
      <c r="Q20" s="9">
        <v>103738711</v>
      </c>
      <c r="S20" s="9">
        <v>5048617289</v>
      </c>
    </row>
    <row r="21" spans="1:19" ht="21.75" customHeight="1" x14ac:dyDescent="0.2">
      <c r="A21" s="8" t="s">
        <v>42</v>
      </c>
      <c r="C21" s="8" t="s">
        <v>179</v>
      </c>
      <c r="E21" s="9">
        <v>3000000</v>
      </c>
      <c r="G21" s="9">
        <v>20</v>
      </c>
      <c r="I21" s="9">
        <v>0</v>
      </c>
      <c r="K21" s="9">
        <v>0</v>
      </c>
      <c r="M21" s="9">
        <v>0</v>
      </c>
      <c r="O21" s="9">
        <v>60000000</v>
      </c>
      <c r="Q21" s="9">
        <v>3410853</v>
      </c>
      <c r="S21" s="9">
        <v>56589147</v>
      </c>
    </row>
    <row r="22" spans="1:19" ht="21.75" customHeight="1" x14ac:dyDescent="0.2">
      <c r="A22" s="8" t="s">
        <v>22</v>
      </c>
      <c r="C22" s="8" t="s">
        <v>185</v>
      </c>
      <c r="E22" s="9">
        <v>1899999</v>
      </c>
      <c r="G22" s="9">
        <v>3400</v>
      </c>
      <c r="I22" s="9">
        <v>6459996600</v>
      </c>
      <c r="K22" s="9">
        <v>0</v>
      </c>
      <c r="M22" s="9">
        <v>6459996600</v>
      </c>
      <c r="O22" s="9">
        <v>6459996600</v>
      </c>
      <c r="Q22" s="9">
        <v>0</v>
      </c>
      <c r="S22" s="9">
        <v>6459996600</v>
      </c>
    </row>
    <row r="23" spans="1:19" ht="21.75" customHeight="1" x14ac:dyDescent="0.2">
      <c r="A23" s="8" t="s">
        <v>36</v>
      </c>
      <c r="C23" s="8" t="s">
        <v>180</v>
      </c>
      <c r="E23" s="9">
        <v>7123249</v>
      </c>
      <c r="G23" s="9">
        <v>700</v>
      </c>
      <c r="I23" s="9">
        <v>0</v>
      </c>
      <c r="K23" s="9">
        <v>0</v>
      </c>
      <c r="M23" s="9">
        <v>0</v>
      </c>
      <c r="O23" s="9">
        <v>4986274300</v>
      </c>
      <c r="Q23" s="9">
        <v>286493488</v>
      </c>
      <c r="S23" s="9">
        <v>4699780812</v>
      </c>
    </row>
    <row r="24" spans="1:19" ht="21.75" customHeight="1" x14ac:dyDescent="0.2">
      <c r="A24" s="8" t="s">
        <v>35</v>
      </c>
      <c r="C24" s="8" t="s">
        <v>186</v>
      </c>
      <c r="E24" s="9">
        <v>1500000</v>
      </c>
      <c r="G24" s="9">
        <v>150</v>
      </c>
      <c r="I24" s="9">
        <v>0</v>
      </c>
      <c r="K24" s="9">
        <v>0</v>
      </c>
      <c r="M24" s="9">
        <v>0</v>
      </c>
      <c r="O24" s="9">
        <v>225000000</v>
      </c>
      <c r="Q24" s="9">
        <v>5707610</v>
      </c>
      <c r="S24" s="9">
        <v>219292390</v>
      </c>
    </row>
    <row r="25" spans="1:19" ht="21.75" customHeight="1" x14ac:dyDescent="0.2">
      <c r="A25" s="11" t="s">
        <v>24</v>
      </c>
      <c r="C25" s="11" t="s">
        <v>187</v>
      </c>
      <c r="E25" s="13">
        <v>200000</v>
      </c>
      <c r="G25" s="13">
        <v>2350</v>
      </c>
      <c r="I25" s="13">
        <v>0</v>
      </c>
      <c r="K25" s="13">
        <v>0</v>
      </c>
      <c r="M25" s="13">
        <v>0</v>
      </c>
      <c r="O25" s="13">
        <v>470000000</v>
      </c>
      <c r="Q25" s="13">
        <v>0</v>
      </c>
      <c r="S25" s="13">
        <v>470000000</v>
      </c>
    </row>
    <row r="26" spans="1:19" ht="21.75" customHeight="1" x14ac:dyDescent="0.2">
      <c r="A26" s="15" t="s">
        <v>50</v>
      </c>
      <c r="C26" s="16"/>
      <c r="E26" s="16"/>
      <c r="G26" s="16"/>
      <c r="I26" s="16">
        <v>54987352608</v>
      </c>
      <c r="K26" s="16">
        <v>1303632576</v>
      </c>
      <c r="M26" s="16">
        <v>53683720032</v>
      </c>
      <c r="O26" s="16">
        <v>177534731973</v>
      </c>
      <c r="Q26" s="16">
        <v>4467112240</v>
      </c>
      <c r="S26" s="16">
        <v>173067619733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/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21.75" customHeight="1" x14ac:dyDescent="0.2">
      <c r="A2" s="30" t="s">
        <v>106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14.45" customHeight="1" x14ac:dyDescent="0.2"/>
    <row r="5" spans="1:11" ht="14.45" customHeight="1" x14ac:dyDescent="0.2">
      <c r="A5" s="41" t="s">
        <v>136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ht="14.45" customHeight="1" x14ac:dyDescent="0.2">
      <c r="I6" s="2" t="s">
        <v>125</v>
      </c>
      <c r="K6" s="2" t="s">
        <v>126</v>
      </c>
    </row>
    <row r="7" spans="1:11" ht="29.1" customHeight="1" x14ac:dyDescent="0.2">
      <c r="A7" s="2" t="s">
        <v>188</v>
      </c>
      <c r="C7" s="18" t="s">
        <v>189</v>
      </c>
      <c r="E7" s="18" t="s">
        <v>190</v>
      </c>
      <c r="G7" s="18" t="s">
        <v>191</v>
      </c>
      <c r="I7" s="19" t="s">
        <v>192</v>
      </c>
      <c r="K7" s="19" t="s">
        <v>192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/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21.75" customHeight="1" x14ac:dyDescent="0.2">
      <c r="A2" s="30" t="s">
        <v>106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14.45" customHeight="1" x14ac:dyDescent="0.2"/>
    <row r="5" spans="1:19" ht="14.45" customHeight="1" x14ac:dyDescent="0.2">
      <c r="A5" s="41" t="s">
        <v>193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6" spans="1:19" ht="14.45" customHeight="1" x14ac:dyDescent="0.2">
      <c r="A6" s="37" t="s">
        <v>109</v>
      </c>
      <c r="I6" s="37" t="s">
        <v>125</v>
      </c>
      <c r="J6" s="37"/>
      <c r="K6" s="37"/>
      <c r="L6" s="37"/>
      <c r="M6" s="37"/>
      <c r="O6" s="37" t="s">
        <v>126</v>
      </c>
      <c r="P6" s="37"/>
      <c r="Q6" s="37"/>
      <c r="R6" s="37"/>
      <c r="S6" s="37"/>
    </row>
    <row r="7" spans="1:19" ht="29.1" customHeight="1" x14ac:dyDescent="0.2">
      <c r="A7" s="37"/>
      <c r="C7" s="18" t="s">
        <v>194</v>
      </c>
      <c r="E7" s="18" t="s">
        <v>79</v>
      </c>
      <c r="G7" s="18" t="s">
        <v>195</v>
      </c>
      <c r="I7" s="19" t="s">
        <v>196</v>
      </c>
      <c r="J7" s="3"/>
      <c r="K7" s="19" t="s">
        <v>177</v>
      </c>
      <c r="L7" s="3"/>
      <c r="M7" s="19" t="s">
        <v>197</v>
      </c>
      <c r="O7" s="19" t="s">
        <v>196</v>
      </c>
      <c r="P7" s="3"/>
      <c r="Q7" s="19" t="s">
        <v>177</v>
      </c>
      <c r="R7" s="3"/>
      <c r="S7" s="19" t="s">
        <v>197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4"/>
  <sheetViews>
    <sheetView rightToLeft="1" workbookViewId="0"/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21.75" customHeight="1" x14ac:dyDescent="0.2">
      <c r="A2" s="30" t="s">
        <v>106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ht="14.45" customHeight="1" x14ac:dyDescent="0.2"/>
    <row r="5" spans="1:13" ht="14.45" customHeight="1" x14ac:dyDescent="0.2">
      <c r="A5" s="41" t="s">
        <v>198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3" ht="14.45" customHeight="1" x14ac:dyDescent="0.2">
      <c r="A6" s="37" t="s">
        <v>109</v>
      </c>
      <c r="C6" s="37" t="s">
        <v>125</v>
      </c>
      <c r="D6" s="37"/>
      <c r="E6" s="37"/>
      <c r="F6" s="37"/>
      <c r="G6" s="37"/>
      <c r="I6" s="37" t="s">
        <v>126</v>
      </c>
      <c r="J6" s="37"/>
      <c r="K6" s="37"/>
      <c r="L6" s="37"/>
      <c r="M6" s="37"/>
    </row>
    <row r="7" spans="1:13" ht="29.1" customHeight="1" x14ac:dyDescent="0.2">
      <c r="A7" s="37"/>
      <c r="C7" s="19" t="s">
        <v>196</v>
      </c>
      <c r="D7" s="3"/>
      <c r="E7" s="19" t="s">
        <v>177</v>
      </c>
      <c r="F7" s="3"/>
      <c r="G7" s="19" t="s">
        <v>197</v>
      </c>
      <c r="I7" s="19" t="s">
        <v>196</v>
      </c>
      <c r="J7" s="3"/>
      <c r="K7" s="19" t="s">
        <v>177</v>
      </c>
      <c r="L7" s="3"/>
      <c r="M7" s="19" t="s">
        <v>197</v>
      </c>
    </row>
    <row r="8" spans="1:13" ht="21.75" customHeight="1" x14ac:dyDescent="0.2">
      <c r="A8" s="5" t="s">
        <v>95</v>
      </c>
      <c r="C8" s="6">
        <v>1293</v>
      </c>
      <c r="E8" s="6">
        <v>0</v>
      </c>
      <c r="G8" s="6">
        <v>1293</v>
      </c>
      <c r="I8" s="6">
        <v>5228</v>
      </c>
      <c r="K8" s="6">
        <v>0</v>
      </c>
      <c r="M8" s="6">
        <v>5228</v>
      </c>
    </row>
    <row r="9" spans="1:13" ht="21.75" customHeight="1" x14ac:dyDescent="0.2">
      <c r="A9" s="8" t="s">
        <v>95</v>
      </c>
      <c r="C9" s="9">
        <v>1556790</v>
      </c>
      <c r="E9" s="9">
        <v>0</v>
      </c>
      <c r="G9" s="9">
        <v>1556790</v>
      </c>
      <c r="I9" s="9">
        <v>1652880</v>
      </c>
      <c r="K9" s="9">
        <v>0</v>
      </c>
      <c r="M9" s="9">
        <v>1652880</v>
      </c>
    </row>
    <row r="10" spans="1:13" ht="21.75" customHeight="1" x14ac:dyDescent="0.2">
      <c r="A10" s="8" t="s">
        <v>99</v>
      </c>
      <c r="C10" s="9">
        <v>14330</v>
      </c>
      <c r="E10" s="9">
        <v>0</v>
      </c>
      <c r="G10" s="9">
        <v>14330</v>
      </c>
      <c r="I10" s="9">
        <v>84222</v>
      </c>
      <c r="K10" s="9">
        <v>0</v>
      </c>
      <c r="M10" s="9">
        <v>84222</v>
      </c>
    </row>
    <row r="11" spans="1:13" ht="21.75" customHeight="1" x14ac:dyDescent="0.2">
      <c r="A11" s="8" t="s">
        <v>101</v>
      </c>
      <c r="C11" s="9">
        <v>392729258</v>
      </c>
      <c r="E11" s="9">
        <v>0</v>
      </c>
      <c r="G11" s="9">
        <v>392729258</v>
      </c>
      <c r="I11" s="9">
        <v>407822282</v>
      </c>
      <c r="K11" s="9">
        <v>0</v>
      </c>
      <c r="M11" s="9">
        <v>407822282</v>
      </c>
    </row>
    <row r="12" spans="1:13" ht="21.75" customHeight="1" x14ac:dyDescent="0.2">
      <c r="A12" s="8" t="s">
        <v>103</v>
      </c>
      <c r="C12" s="9">
        <v>62471</v>
      </c>
      <c r="E12" s="9">
        <v>0</v>
      </c>
      <c r="G12" s="9">
        <v>62471</v>
      </c>
      <c r="I12" s="9">
        <v>185400</v>
      </c>
      <c r="K12" s="9">
        <v>0</v>
      </c>
      <c r="M12" s="9">
        <v>185400</v>
      </c>
    </row>
    <row r="13" spans="1:13" ht="21.75" customHeight="1" x14ac:dyDescent="0.2">
      <c r="A13" s="11" t="s">
        <v>104</v>
      </c>
      <c r="C13" s="13">
        <v>42099</v>
      </c>
      <c r="E13" s="13">
        <v>0</v>
      </c>
      <c r="G13" s="13">
        <v>42099</v>
      </c>
      <c r="I13" s="13">
        <v>84021</v>
      </c>
      <c r="K13" s="13">
        <v>0</v>
      </c>
      <c r="M13" s="13">
        <v>84021</v>
      </c>
    </row>
    <row r="14" spans="1:13" ht="21.75" customHeight="1" x14ac:dyDescent="0.2">
      <c r="A14" s="15" t="s">
        <v>50</v>
      </c>
      <c r="C14" s="16">
        <v>394406241</v>
      </c>
      <c r="E14" s="16">
        <v>0</v>
      </c>
      <c r="G14" s="16">
        <v>394406241</v>
      </c>
      <c r="I14" s="16">
        <v>409834033</v>
      </c>
      <c r="K14" s="16">
        <v>0</v>
      </c>
      <c r="M14" s="16">
        <v>409834033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20"/>
  <sheetViews>
    <sheetView rightToLeft="1" workbookViewId="0"/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4.28515625" customWidth="1"/>
    <col min="6" max="6" width="1.28515625" customWidth="1"/>
    <col min="7" max="7" width="10.42578125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4.28515625" customWidth="1"/>
    <col min="14" max="14" width="1.28515625" customWidth="1"/>
    <col min="15" max="15" width="10.42578125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8" ht="21.75" customHeight="1" x14ac:dyDescent="0.2">
      <c r="A2" s="30" t="s">
        <v>106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ht="14.45" customHeight="1" x14ac:dyDescent="0.2"/>
    <row r="5" spans="1:18" ht="14.45" customHeight="1" x14ac:dyDescent="0.2">
      <c r="A5" s="41" t="s">
        <v>199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pans="1:18" ht="14.45" customHeight="1" x14ac:dyDescent="0.2">
      <c r="A6" s="37" t="s">
        <v>109</v>
      </c>
      <c r="C6" s="37" t="s">
        <v>125</v>
      </c>
      <c r="D6" s="37"/>
      <c r="E6" s="37"/>
      <c r="F6" s="37"/>
      <c r="G6" s="37"/>
      <c r="H6" s="37"/>
      <c r="I6" s="37"/>
      <c r="K6" s="37" t="s">
        <v>126</v>
      </c>
      <c r="L6" s="37"/>
      <c r="M6" s="37"/>
      <c r="N6" s="37"/>
      <c r="O6" s="37"/>
      <c r="P6" s="37"/>
      <c r="Q6" s="37"/>
      <c r="R6" s="37"/>
    </row>
    <row r="7" spans="1:18" ht="29.1" customHeight="1" x14ac:dyDescent="0.2">
      <c r="A7" s="37"/>
      <c r="C7" s="19" t="s">
        <v>13</v>
      </c>
      <c r="D7" s="3"/>
      <c r="E7" s="19" t="s">
        <v>200</v>
      </c>
      <c r="F7" s="3"/>
      <c r="G7" s="19" t="s">
        <v>201</v>
      </c>
      <c r="H7" s="3"/>
      <c r="I7" s="19" t="s">
        <v>202</v>
      </c>
      <c r="K7" s="19" t="s">
        <v>13</v>
      </c>
      <c r="L7" s="3"/>
      <c r="M7" s="19" t="s">
        <v>200</v>
      </c>
      <c r="N7" s="3"/>
      <c r="O7" s="19" t="s">
        <v>201</v>
      </c>
      <c r="P7" s="3"/>
      <c r="Q7" s="45" t="s">
        <v>202</v>
      </c>
      <c r="R7" s="45"/>
    </row>
    <row r="8" spans="1:18" ht="21.75" customHeight="1" x14ac:dyDescent="0.2">
      <c r="A8" s="5" t="s">
        <v>35</v>
      </c>
      <c r="C8" s="6">
        <v>1500000</v>
      </c>
      <c r="E8" s="6">
        <v>5819608384</v>
      </c>
      <c r="G8" s="6">
        <v>7231713750</v>
      </c>
      <c r="I8" s="6">
        <v>-1412105366</v>
      </c>
      <c r="K8" s="6">
        <v>1500000</v>
      </c>
      <c r="M8" s="6">
        <v>5819608384</v>
      </c>
      <c r="O8" s="6">
        <v>7231713750</v>
      </c>
      <c r="Q8" s="39">
        <v>-1412105366</v>
      </c>
      <c r="R8" s="39"/>
    </row>
    <row r="9" spans="1:18" ht="21.75" customHeight="1" x14ac:dyDescent="0.2">
      <c r="A9" s="8" t="s">
        <v>24</v>
      </c>
      <c r="C9" s="9">
        <v>100000</v>
      </c>
      <c r="E9" s="9">
        <v>3442395519</v>
      </c>
      <c r="G9" s="9">
        <v>3016941751</v>
      </c>
      <c r="I9" s="9">
        <v>425453768</v>
      </c>
      <c r="K9" s="9">
        <v>100000</v>
      </c>
      <c r="M9" s="9">
        <v>3442395519</v>
      </c>
      <c r="O9" s="9">
        <v>3016941751</v>
      </c>
      <c r="Q9" s="33">
        <v>425453768</v>
      </c>
      <c r="R9" s="33"/>
    </row>
    <row r="10" spans="1:18" ht="21.75" customHeight="1" x14ac:dyDescent="0.2">
      <c r="A10" s="8" t="s">
        <v>21</v>
      </c>
      <c r="C10" s="9">
        <v>0</v>
      </c>
      <c r="E10" s="9">
        <v>0</v>
      </c>
      <c r="G10" s="9">
        <v>0</v>
      </c>
      <c r="I10" s="9">
        <v>0</v>
      </c>
      <c r="K10" s="9">
        <v>90117</v>
      </c>
      <c r="M10" s="9">
        <v>21741261104</v>
      </c>
      <c r="O10" s="9">
        <v>23984364420</v>
      </c>
      <c r="Q10" s="33">
        <v>-2243103316</v>
      </c>
      <c r="R10" s="33"/>
    </row>
    <row r="11" spans="1:18" ht="21.75" customHeight="1" x14ac:dyDescent="0.2">
      <c r="A11" s="8" t="s">
        <v>131</v>
      </c>
      <c r="C11" s="9">
        <v>0</v>
      </c>
      <c r="E11" s="9">
        <v>0</v>
      </c>
      <c r="G11" s="9">
        <v>0</v>
      </c>
      <c r="I11" s="9">
        <v>0</v>
      </c>
      <c r="K11" s="9">
        <v>4815267</v>
      </c>
      <c r="M11" s="9">
        <v>25464798101</v>
      </c>
      <c r="O11" s="9">
        <v>27523042927</v>
      </c>
      <c r="Q11" s="33">
        <v>-2058244826</v>
      </c>
      <c r="R11" s="33"/>
    </row>
    <row r="12" spans="1:18" ht="21.75" customHeight="1" x14ac:dyDescent="0.2">
      <c r="A12" s="8" t="s">
        <v>23</v>
      </c>
      <c r="C12" s="9">
        <v>0</v>
      </c>
      <c r="E12" s="9">
        <v>0</v>
      </c>
      <c r="G12" s="9">
        <v>0</v>
      </c>
      <c r="I12" s="9">
        <v>0</v>
      </c>
      <c r="K12" s="9">
        <v>3800000</v>
      </c>
      <c r="M12" s="9">
        <v>26932790794</v>
      </c>
      <c r="O12" s="9">
        <v>31012371859</v>
      </c>
      <c r="Q12" s="33">
        <v>-4079581065</v>
      </c>
      <c r="R12" s="33"/>
    </row>
    <row r="13" spans="1:18" ht="21.75" customHeight="1" x14ac:dyDescent="0.2">
      <c r="A13" s="8" t="s">
        <v>44</v>
      </c>
      <c r="C13" s="9">
        <v>0</v>
      </c>
      <c r="E13" s="9">
        <v>0</v>
      </c>
      <c r="G13" s="9">
        <v>0</v>
      </c>
      <c r="I13" s="9">
        <v>0</v>
      </c>
      <c r="K13" s="9">
        <v>4000001</v>
      </c>
      <c r="M13" s="9">
        <v>24159391307</v>
      </c>
      <c r="O13" s="9">
        <v>26242926517</v>
      </c>
      <c r="Q13" s="33">
        <v>-2083535210</v>
      </c>
      <c r="R13" s="33"/>
    </row>
    <row r="14" spans="1:18" ht="21.75" customHeight="1" x14ac:dyDescent="0.2">
      <c r="A14" s="8" t="s">
        <v>28</v>
      </c>
      <c r="C14" s="9">
        <v>0</v>
      </c>
      <c r="E14" s="9">
        <v>0</v>
      </c>
      <c r="G14" s="9">
        <v>0</v>
      </c>
      <c r="I14" s="9">
        <v>0</v>
      </c>
      <c r="K14" s="9">
        <v>200000</v>
      </c>
      <c r="M14" s="9">
        <v>2011957210</v>
      </c>
      <c r="O14" s="9">
        <v>2248541094</v>
      </c>
      <c r="Q14" s="33">
        <v>-236583884</v>
      </c>
      <c r="R14" s="33"/>
    </row>
    <row r="15" spans="1:18" ht="21.75" customHeight="1" x14ac:dyDescent="0.2">
      <c r="A15" s="8" t="s">
        <v>132</v>
      </c>
      <c r="C15" s="9">
        <v>0</v>
      </c>
      <c r="E15" s="9">
        <v>0</v>
      </c>
      <c r="G15" s="9">
        <v>0</v>
      </c>
      <c r="I15" s="9">
        <v>0</v>
      </c>
      <c r="K15" s="9">
        <v>34753248</v>
      </c>
      <c r="M15" s="9">
        <v>40630324207</v>
      </c>
      <c r="O15" s="9">
        <v>44150383770</v>
      </c>
      <c r="Q15" s="33">
        <v>-3520059563</v>
      </c>
      <c r="R15" s="33"/>
    </row>
    <row r="16" spans="1:18" ht="21.75" customHeight="1" x14ac:dyDescent="0.2">
      <c r="A16" s="8" t="s">
        <v>30</v>
      </c>
      <c r="C16" s="9">
        <v>0</v>
      </c>
      <c r="E16" s="9">
        <v>0</v>
      </c>
      <c r="G16" s="9">
        <v>0</v>
      </c>
      <c r="I16" s="9">
        <v>0</v>
      </c>
      <c r="K16" s="9">
        <v>4000000</v>
      </c>
      <c r="M16" s="9">
        <v>21391956116</v>
      </c>
      <c r="O16" s="9">
        <v>23658389989</v>
      </c>
      <c r="Q16" s="33">
        <v>-2266433873</v>
      </c>
      <c r="R16" s="33"/>
    </row>
    <row r="17" spans="1:18" ht="21.75" customHeight="1" x14ac:dyDescent="0.2">
      <c r="A17" s="8" t="s">
        <v>38</v>
      </c>
      <c r="C17" s="9">
        <v>0</v>
      </c>
      <c r="E17" s="9">
        <v>0</v>
      </c>
      <c r="G17" s="9">
        <v>0</v>
      </c>
      <c r="I17" s="9">
        <v>0</v>
      </c>
      <c r="K17" s="9">
        <v>7200000</v>
      </c>
      <c r="M17" s="9">
        <v>22489387333</v>
      </c>
      <c r="O17" s="9">
        <v>25035745609</v>
      </c>
      <c r="Q17" s="33">
        <v>-2546358276</v>
      </c>
      <c r="R17" s="33"/>
    </row>
    <row r="18" spans="1:18" ht="21.75" customHeight="1" x14ac:dyDescent="0.2">
      <c r="A18" s="8" t="s">
        <v>22</v>
      </c>
      <c r="C18" s="9">
        <v>0</v>
      </c>
      <c r="E18" s="9">
        <v>0</v>
      </c>
      <c r="G18" s="9">
        <v>0</v>
      </c>
      <c r="I18" s="9">
        <v>0</v>
      </c>
      <c r="K18" s="9">
        <v>500000</v>
      </c>
      <c r="M18" s="9">
        <v>20114601771</v>
      </c>
      <c r="O18" s="9">
        <v>23216037739</v>
      </c>
      <c r="Q18" s="33">
        <v>-3101435968</v>
      </c>
      <c r="R18" s="33"/>
    </row>
    <row r="19" spans="1:18" ht="21.75" customHeight="1" x14ac:dyDescent="0.2">
      <c r="A19" s="11" t="s">
        <v>133</v>
      </c>
      <c r="C19" s="13">
        <v>0</v>
      </c>
      <c r="E19" s="13">
        <v>0</v>
      </c>
      <c r="G19" s="13">
        <v>0</v>
      </c>
      <c r="I19" s="13">
        <v>0</v>
      </c>
      <c r="K19" s="13">
        <v>1750000</v>
      </c>
      <c r="M19" s="13">
        <v>6504443462</v>
      </c>
      <c r="O19" s="13">
        <v>6610432500</v>
      </c>
      <c r="Q19" s="44">
        <v>-105989038</v>
      </c>
      <c r="R19" s="44"/>
    </row>
    <row r="20" spans="1:18" ht="21.75" customHeight="1" x14ac:dyDescent="0.2">
      <c r="A20" s="15" t="s">
        <v>50</v>
      </c>
      <c r="C20" s="16">
        <v>1600000</v>
      </c>
      <c r="E20" s="16">
        <v>9262003903</v>
      </c>
      <c r="G20" s="16">
        <v>10248655501</v>
      </c>
      <c r="I20" s="16">
        <v>-986651598</v>
      </c>
      <c r="K20" s="16">
        <v>62708633</v>
      </c>
      <c r="M20" s="16">
        <v>220702915308</v>
      </c>
      <c r="O20" s="16">
        <v>243930891925</v>
      </c>
      <c r="Q20" s="50">
        <v>-23227976617</v>
      </c>
      <c r="R20" s="50"/>
    </row>
  </sheetData>
  <mergeCells count="21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8:R18"/>
    <mergeCell ref="Q19:R19"/>
    <mergeCell ref="Q20:R20"/>
    <mergeCell ref="Q13:R13"/>
    <mergeCell ref="Q14:R14"/>
    <mergeCell ref="Q15:R15"/>
    <mergeCell ref="Q16:R16"/>
    <mergeCell ref="Q17:R1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0"/>
  <sheetViews>
    <sheetView rightToLeft="1" topLeftCell="A28" workbookViewId="0">
      <selection activeCell="T56" sqref="T56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2.140625" bestFit="1" customWidth="1"/>
    <col min="7" max="7" width="1.28515625" customWidth="1"/>
    <col min="8" max="8" width="17.85546875" bestFit="1" customWidth="1"/>
    <col min="9" max="9" width="1.28515625" customWidth="1"/>
    <col min="10" max="10" width="17.7109375" bestFit="1" customWidth="1"/>
    <col min="11" max="11" width="1.28515625" customWidth="1"/>
    <col min="12" max="12" width="11" bestFit="1" customWidth="1"/>
    <col min="13" max="13" width="1.28515625" customWidth="1"/>
    <col min="14" max="14" width="12.85546875" bestFit="1" customWidth="1"/>
    <col min="15" max="15" width="1.28515625" customWidth="1"/>
    <col min="16" max="16" width="10.7109375" bestFit="1" customWidth="1"/>
    <col min="17" max="17" width="1.28515625" customWidth="1"/>
    <col min="18" max="18" width="14.7109375" bestFit="1" customWidth="1"/>
    <col min="19" max="19" width="1.28515625" customWidth="1"/>
    <col min="20" max="20" width="12" bestFit="1" customWidth="1"/>
    <col min="21" max="21" width="1.28515625" customWidth="1"/>
    <col min="22" max="22" width="16.140625" bestFit="1" customWidth="1"/>
    <col min="23" max="23" width="1.28515625" customWidth="1"/>
    <col min="24" max="24" width="17.5703125" bestFit="1" customWidth="1"/>
    <col min="25" max="25" width="1.28515625" customWidth="1"/>
    <col min="26" max="26" width="17.710937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</row>
    <row r="2" spans="1:28" ht="21.75" customHeight="1" x14ac:dyDescent="0.2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</row>
    <row r="3" spans="1:28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</row>
    <row r="4" spans="1:28" ht="14.45" customHeight="1" x14ac:dyDescent="0.2">
      <c r="A4" s="1" t="s">
        <v>3</v>
      </c>
      <c r="B4" s="41" t="s">
        <v>4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8" ht="14.45" customHeight="1" x14ac:dyDescent="0.2">
      <c r="A5" s="41" t="s">
        <v>5</v>
      </c>
      <c r="B5" s="41"/>
      <c r="C5" s="41" t="s">
        <v>6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</row>
    <row r="6" spans="1:28" ht="14.45" customHeight="1" x14ac:dyDescent="0.2">
      <c r="F6" s="37" t="s">
        <v>7</v>
      </c>
      <c r="G6" s="37"/>
      <c r="H6" s="37"/>
      <c r="I6" s="37"/>
      <c r="J6" s="37"/>
      <c r="L6" s="37" t="s">
        <v>8</v>
      </c>
      <c r="M6" s="37"/>
      <c r="N6" s="37"/>
      <c r="O6" s="37"/>
      <c r="P6" s="37"/>
      <c r="Q6" s="37"/>
      <c r="R6" s="37"/>
      <c r="T6" s="37" t="s">
        <v>9</v>
      </c>
      <c r="U6" s="37"/>
      <c r="V6" s="37"/>
      <c r="W6" s="37"/>
      <c r="X6" s="37"/>
      <c r="Y6" s="37"/>
      <c r="Z6" s="37"/>
      <c r="AA6" s="37"/>
      <c r="AB6" s="37"/>
    </row>
    <row r="7" spans="1:28" ht="14.45" customHeight="1" x14ac:dyDescent="0.2">
      <c r="F7" s="3"/>
      <c r="G7" s="3"/>
      <c r="H7" s="3"/>
      <c r="I7" s="3"/>
      <c r="J7" s="3"/>
      <c r="L7" s="40" t="s">
        <v>10</v>
      </c>
      <c r="M7" s="40"/>
      <c r="N7" s="40"/>
      <c r="O7" s="3"/>
      <c r="P7" s="40" t="s">
        <v>11</v>
      </c>
      <c r="Q7" s="40"/>
      <c r="R7" s="40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37" t="s">
        <v>12</v>
      </c>
      <c r="B8" s="37"/>
      <c r="C8" s="37"/>
      <c r="E8" s="37" t="s">
        <v>13</v>
      </c>
      <c r="F8" s="37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38" t="s">
        <v>19</v>
      </c>
      <c r="B9" s="38"/>
      <c r="C9" s="38"/>
      <c r="E9" s="39">
        <v>6019338</v>
      </c>
      <c r="F9" s="39"/>
      <c r="H9" s="6">
        <v>63660548172</v>
      </c>
      <c r="J9" s="6">
        <v>64083530675.619003</v>
      </c>
      <c r="L9" s="6">
        <v>0</v>
      </c>
      <c r="N9" s="6">
        <v>0</v>
      </c>
      <c r="P9" s="6">
        <v>0</v>
      </c>
      <c r="R9" s="6">
        <v>0</v>
      </c>
      <c r="T9" s="6">
        <v>6019338</v>
      </c>
      <c r="V9" s="6">
        <v>9250</v>
      </c>
      <c r="X9" s="6">
        <v>63660548172</v>
      </c>
      <c r="Z9" s="6">
        <v>55347587184.824997</v>
      </c>
      <c r="AB9" s="7">
        <v>2.2599999999999998</v>
      </c>
    </row>
    <row r="10" spans="1:28" ht="21.75" customHeight="1" x14ac:dyDescent="0.2">
      <c r="A10" s="32" t="s">
        <v>20</v>
      </c>
      <c r="B10" s="32"/>
      <c r="C10" s="32"/>
      <c r="E10" s="33">
        <v>7100000</v>
      </c>
      <c r="F10" s="33"/>
      <c r="H10" s="9">
        <v>89502981447</v>
      </c>
      <c r="J10" s="9">
        <v>128098253250</v>
      </c>
      <c r="L10" s="9">
        <v>0</v>
      </c>
      <c r="N10" s="9">
        <v>0</v>
      </c>
      <c r="P10" s="9">
        <v>0</v>
      </c>
      <c r="R10" s="9">
        <v>0</v>
      </c>
      <c r="T10" s="9">
        <v>7100000</v>
      </c>
      <c r="V10" s="9">
        <v>16380</v>
      </c>
      <c r="X10" s="9">
        <v>89502981447</v>
      </c>
      <c r="Z10" s="9">
        <v>115606026900</v>
      </c>
      <c r="AB10" s="10">
        <v>4.72</v>
      </c>
    </row>
    <row r="11" spans="1:28" ht="21.75" customHeight="1" x14ac:dyDescent="0.2">
      <c r="A11" s="32" t="s">
        <v>21</v>
      </c>
      <c r="B11" s="32"/>
      <c r="C11" s="32"/>
      <c r="E11" s="33">
        <v>558213</v>
      </c>
      <c r="F11" s="33"/>
      <c r="H11" s="9">
        <v>90554026104</v>
      </c>
      <c r="J11" s="9">
        <v>149731958154.276</v>
      </c>
      <c r="L11" s="9">
        <v>0</v>
      </c>
      <c r="N11" s="9">
        <v>0</v>
      </c>
      <c r="P11" s="9">
        <v>0</v>
      </c>
      <c r="R11" s="9">
        <v>0</v>
      </c>
      <c r="T11" s="9">
        <v>558213</v>
      </c>
      <c r="V11" s="9">
        <v>269070</v>
      </c>
      <c r="X11" s="9">
        <v>90554026104</v>
      </c>
      <c r="Z11" s="9">
        <v>149304691597.13501</v>
      </c>
      <c r="AB11" s="10">
        <v>6.1</v>
      </c>
    </row>
    <row r="12" spans="1:28" ht="21.75" customHeight="1" x14ac:dyDescent="0.2">
      <c r="A12" s="32" t="s">
        <v>22</v>
      </c>
      <c r="B12" s="32"/>
      <c r="C12" s="32"/>
      <c r="E12" s="33">
        <v>1899999</v>
      </c>
      <c r="F12" s="33"/>
      <c r="H12" s="9">
        <v>39745878982</v>
      </c>
      <c r="J12" s="9">
        <v>86162220551.438995</v>
      </c>
      <c r="L12" s="9">
        <v>0</v>
      </c>
      <c r="N12" s="9">
        <v>0</v>
      </c>
      <c r="P12" s="9">
        <v>0</v>
      </c>
      <c r="R12" s="9">
        <v>0</v>
      </c>
      <c r="T12" s="9">
        <v>1899999</v>
      </c>
      <c r="V12" s="9">
        <v>35880</v>
      </c>
      <c r="X12" s="9">
        <v>39745878982</v>
      </c>
      <c r="Z12" s="9">
        <v>67766340933.486</v>
      </c>
      <c r="AB12" s="10">
        <v>2.77</v>
      </c>
    </row>
    <row r="13" spans="1:28" ht="21.75" customHeight="1" x14ac:dyDescent="0.2">
      <c r="A13" s="32" t="s">
        <v>23</v>
      </c>
      <c r="B13" s="32"/>
      <c r="C13" s="32"/>
      <c r="E13" s="33">
        <v>23350000</v>
      </c>
      <c r="F13" s="33"/>
      <c r="H13" s="9">
        <v>136036692231</v>
      </c>
      <c r="J13" s="9">
        <v>142887331530</v>
      </c>
      <c r="L13" s="9">
        <v>0</v>
      </c>
      <c r="N13" s="9">
        <v>0</v>
      </c>
      <c r="P13" s="9">
        <v>0</v>
      </c>
      <c r="R13" s="9">
        <v>0</v>
      </c>
      <c r="T13" s="9">
        <v>23350000</v>
      </c>
      <c r="V13" s="9">
        <v>5870</v>
      </c>
      <c r="X13" s="9">
        <v>136036692231</v>
      </c>
      <c r="Z13" s="9">
        <v>136248966225</v>
      </c>
      <c r="AB13" s="10">
        <v>5.56</v>
      </c>
    </row>
    <row r="14" spans="1:28" ht="21.75" customHeight="1" x14ac:dyDescent="0.2">
      <c r="A14" s="32" t="s">
        <v>24</v>
      </c>
      <c r="B14" s="32"/>
      <c r="C14" s="32"/>
      <c r="E14" s="33">
        <v>200000</v>
      </c>
      <c r="F14" s="33"/>
      <c r="H14" s="9">
        <v>5424921360</v>
      </c>
      <c r="J14" s="9">
        <v>7008052500</v>
      </c>
      <c r="L14" s="9">
        <v>0</v>
      </c>
      <c r="N14" s="9">
        <v>0</v>
      </c>
      <c r="P14" s="9">
        <v>-100000</v>
      </c>
      <c r="R14" s="9">
        <v>-3442395519</v>
      </c>
      <c r="T14" s="9">
        <v>100000</v>
      </c>
      <c r="V14" s="9">
        <v>31550</v>
      </c>
      <c r="X14" s="9">
        <v>2712460680</v>
      </c>
      <c r="Z14" s="9">
        <v>3136227750</v>
      </c>
      <c r="AB14" s="10">
        <v>0.13</v>
      </c>
    </row>
    <row r="15" spans="1:28" ht="21.75" customHeight="1" x14ac:dyDescent="0.2">
      <c r="A15" s="32" t="s">
        <v>25</v>
      </c>
      <c r="B15" s="32"/>
      <c r="C15" s="32"/>
      <c r="E15" s="33">
        <v>12957177</v>
      </c>
      <c r="F15" s="33"/>
      <c r="H15" s="9">
        <v>61103847427</v>
      </c>
      <c r="J15" s="9">
        <v>93122991391.225494</v>
      </c>
      <c r="L15" s="9">
        <v>0</v>
      </c>
      <c r="N15" s="9">
        <v>0</v>
      </c>
      <c r="P15" s="9">
        <v>0</v>
      </c>
      <c r="R15" s="9">
        <v>0</v>
      </c>
      <c r="T15" s="9">
        <v>12957177</v>
      </c>
      <c r="V15" s="9">
        <v>7180</v>
      </c>
      <c r="X15" s="9">
        <v>61103847427</v>
      </c>
      <c r="Z15" s="9">
        <v>92478987301.382996</v>
      </c>
      <c r="AB15" s="10">
        <v>3.78</v>
      </c>
    </row>
    <row r="16" spans="1:28" ht="21.75" customHeight="1" x14ac:dyDescent="0.2">
      <c r="A16" s="32" t="s">
        <v>26</v>
      </c>
      <c r="B16" s="32"/>
      <c r="C16" s="32"/>
      <c r="E16" s="33">
        <v>6890032</v>
      </c>
      <c r="F16" s="33"/>
      <c r="H16" s="9">
        <v>87422691019</v>
      </c>
      <c r="J16" s="9">
        <v>81845983899.720001</v>
      </c>
      <c r="L16" s="9">
        <v>0</v>
      </c>
      <c r="N16" s="9">
        <v>0</v>
      </c>
      <c r="P16" s="9">
        <v>0</v>
      </c>
      <c r="R16" s="9">
        <v>0</v>
      </c>
      <c r="T16" s="9">
        <v>6890032</v>
      </c>
      <c r="V16" s="9">
        <v>9630</v>
      </c>
      <c r="X16" s="9">
        <v>87422691019</v>
      </c>
      <c r="Z16" s="9">
        <v>65956219661.447998</v>
      </c>
      <c r="AB16" s="10">
        <v>2.69</v>
      </c>
    </row>
    <row r="17" spans="1:28" ht="21.75" customHeight="1" x14ac:dyDescent="0.2">
      <c r="A17" s="32" t="s">
        <v>27</v>
      </c>
      <c r="B17" s="32"/>
      <c r="C17" s="32"/>
      <c r="E17" s="33">
        <v>2293511</v>
      </c>
      <c r="F17" s="33"/>
      <c r="H17" s="9">
        <v>70934156792</v>
      </c>
      <c r="J17" s="9">
        <v>66959623582.483498</v>
      </c>
      <c r="L17" s="9">
        <v>10902778</v>
      </c>
      <c r="N17" s="9">
        <v>0</v>
      </c>
      <c r="P17" s="9">
        <v>0</v>
      </c>
      <c r="R17" s="9">
        <v>0</v>
      </c>
      <c r="T17" s="9">
        <v>13196289</v>
      </c>
      <c r="V17" s="9">
        <v>4890</v>
      </c>
      <c r="X17" s="9">
        <v>70934156792</v>
      </c>
      <c r="Z17" s="9">
        <v>64145900583.400497</v>
      </c>
      <c r="AB17" s="10">
        <v>2.62</v>
      </c>
    </row>
    <row r="18" spans="1:28" ht="21.75" customHeight="1" x14ac:dyDescent="0.2">
      <c r="A18" s="32" t="s">
        <v>28</v>
      </c>
      <c r="B18" s="32"/>
      <c r="C18" s="32"/>
      <c r="E18" s="33">
        <v>14341989</v>
      </c>
      <c r="F18" s="33"/>
      <c r="H18" s="9">
        <v>73498881312</v>
      </c>
      <c r="J18" s="9">
        <v>162098157861.16699</v>
      </c>
      <c r="L18" s="9">
        <v>0</v>
      </c>
      <c r="N18" s="9">
        <v>0</v>
      </c>
      <c r="P18" s="9">
        <v>0</v>
      </c>
      <c r="R18" s="9">
        <v>0</v>
      </c>
      <c r="T18" s="9">
        <v>14341989</v>
      </c>
      <c r="V18" s="9">
        <v>10320</v>
      </c>
      <c r="X18" s="9">
        <v>73498881312</v>
      </c>
      <c r="Z18" s="9">
        <v>147128670987.444</v>
      </c>
      <c r="AB18" s="10">
        <v>6.01</v>
      </c>
    </row>
    <row r="19" spans="1:28" ht="21.75" customHeight="1" x14ac:dyDescent="0.2">
      <c r="A19" s="32" t="s">
        <v>29</v>
      </c>
      <c r="B19" s="32"/>
      <c r="C19" s="32"/>
      <c r="E19" s="33">
        <v>13360388</v>
      </c>
      <c r="F19" s="33"/>
      <c r="H19" s="9">
        <v>68569778938</v>
      </c>
      <c r="J19" s="9">
        <v>98942658000.929993</v>
      </c>
      <c r="L19" s="9">
        <v>0</v>
      </c>
      <c r="N19" s="9">
        <v>0</v>
      </c>
      <c r="P19" s="9">
        <v>0</v>
      </c>
      <c r="R19" s="9">
        <v>0</v>
      </c>
      <c r="T19" s="9">
        <v>13360388</v>
      </c>
      <c r="V19" s="9">
        <v>6550</v>
      </c>
      <c r="X19" s="9">
        <v>68569778938</v>
      </c>
      <c r="Z19" s="9">
        <v>86989853678.669998</v>
      </c>
      <c r="AB19" s="10">
        <v>3.55</v>
      </c>
    </row>
    <row r="20" spans="1:28" ht="21.75" customHeight="1" x14ac:dyDescent="0.2">
      <c r="A20" s="32" t="s">
        <v>30</v>
      </c>
      <c r="B20" s="32"/>
      <c r="C20" s="32"/>
      <c r="E20" s="33">
        <v>15196000</v>
      </c>
      <c r="F20" s="33"/>
      <c r="H20" s="9">
        <v>83207615327</v>
      </c>
      <c r="J20" s="9">
        <v>80361705816</v>
      </c>
      <c r="L20" s="9">
        <v>0</v>
      </c>
      <c r="N20" s="9">
        <v>0</v>
      </c>
      <c r="P20" s="9">
        <v>0</v>
      </c>
      <c r="R20" s="9">
        <v>0</v>
      </c>
      <c r="T20" s="9">
        <v>15196000</v>
      </c>
      <c r="V20" s="9">
        <v>4595</v>
      </c>
      <c r="X20" s="9">
        <v>83207615327</v>
      </c>
      <c r="Z20" s="9">
        <v>69410157561</v>
      </c>
      <c r="AB20" s="10">
        <v>2.83</v>
      </c>
    </row>
    <row r="21" spans="1:28" ht="21.75" customHeight="1" x14ac:dyDescent="0.2">
      <c r="A21" s="32" t="s">
        <v>31</v>
      </c>
      <c r="B21" s="32"/>
      <c r="C21" s="32"/>
      <c r="E21" s="33">
        <v>5735907</v>
      </c>
      <c r="F21" s="33"/>
      <c r="H21" s="9">
        <v>112029098168</v>
      </c>
      <c r="J21" s="9">
        <v>114320655984.66701</v>
      </c>
      <c r="L21" s="9">
        <v>0</v>
      </c>
      <c r="N21" s="9">
        <v>0</v>
      </c>
      <c r="P21" s="9">
        <v>0</v>
      </c>
      <c r="R21" s="9">
        <v>0</v>
      </c>
      <c r="T21" s="9">
        <v>5735907</v>
      </c>
      <c r="V21" s="9">
        <v>14260</v>
      </c>
      <c r="X21" s="9">
        <v>112029098168</v>
      </c>
      <c r="Z21" s="9">
        <v>81307359318.770996</v>
      </c>
      <c r="AB21" s="10">
        <v>3.32</v>
      </c>
    </row>
    <row r="22" spans="1:28" ht="21.75" customHeight="1" x14ac:dyDescent="0.2">
      <c r="A22" s="32" t="s">
        <v>32</v>
      </c>
      <c r="B22" s="32"/>
      <c r="C22" s="32"/>
      <c r="E22" s="33">
        <v>1260362</v>
      </c>
      <c r="F22" s="33"/>
      <c r="H22" s="9">
        <v>70136037296</v>
      </c>
      <c r="J22" s="9">
        <v>160980347095.38901</v>
      </c>
      <c r="L22" s="9">
        <v>0</v>
      </c>
      <c r="N22" s="9">
        <v>0</v>
      </c>
      <c r="P22" s="9">
        <v>0</v>
      </c>
      <c r="R22" s="9">
        <v>0</v>
      </c>
      <c r="T22" s="9">
        <v>1260362</v>
      </c>
      <c r="V22" s="9">
        <v>108050</v>
      </c>
      <c r="X22" s="9">
        <v>70136037296</v>
      </c>
      <c r="Z22" s="9">
        <v>135371830521.105</v>
      </c>
      <c r="AB22" s="10">
        <v>5.53</v>
      </c>
    </row>
    <row r="23" spans="1:28" ht="21.75" customHeight="1" x14ac:dyDescent="0.2">
      <c r="A23" s="32" t="s">
        <v>33</v>
      </c>
      <c r="B23" s="32"/>
      <c r="C23" s="32"/>
      <c r="E23" s="33">
        <v>711458</v>
      </c>
      <c r="F23" s="33"/>
      <c r="H23" s="9">
        <v>48714893547</v>
      </c>
      <c r="J23" s="9">
        <v>86415801354.531006</v>
      </c>
      <c r="L23" s="9">
        <v>0</v>
      </c>
      <c r="N23" s="9">
        <v>0</v>
      </c>
      <c r="P23" s="9">
        <v>0</v>
      </c>
      <c r="R23" s="9">
        <v>0</v>
      </c>
      <c r="T23" s="9">
        <v>711458</v>
      </c>
      <c r="V23" s="9">
        <v>106260</v>
      </c>
      <c r="X23" s="9">
        <v>48714893547</v>
      </c>
      <c r="Z23" s="9">
        <v>75149709893.873993</v>
      </c>
      <c r="AB23" s="10">
        <v>3.07</v>
      </c>
    </row>
    <row r="24" spans="1:28" ht="21.75" customHeight="1" x14ac:dyDescent="0.2">
      <c r="A24" s="32" t="s">
        <v>34</v>
      </c>
      <c r="B24" s="32"/>
      <c r="C24" s="32"/>
      <c r="E24" s="33">
        <v>24699999</v>
      </c>
      <c r="F24" s="33"/>
      <c r="H24" s="9">
        <v>55184287583</v>
      </c>
      <c r="J24" s="9">
        <v>78741580057.081604</v>
      </c>
      <c r="L24" s="9">
        <v>0</v>
      </c>
      <c r="N24" s="9">
        <v>0</v>
      </c>
      <c r="P24" s="9">
        <v>0</v>
      </c>
      <c r="R24" s="9">
        <v>0</v>
      </c>
      <c r="T24" s="9">
        <v>24699999</v>
      </c>
      <c r="V24" s="9">
        <v>2679</v>
      </c>
      <c r="X24" s="9">
        <v>55184287583</v>
      </c>
      <c r="Z24" s="9">
        <v>65777578101.940002</v>
      </c>
      <c r="AB24" s="10">
        <v>2.69</v>
      </c>
    </row>
    <row r="25" spans="1:28" ht="21.75" customHeight="1" x14ac:dyDescent="0.2">
      <c r="A25" s="32" t="s">
        <v>35</v>
      </c>
      <c r="B25" s="32"/>
      <c r="C25" s="32"/>
      <c r="E25" s="33">
        <v>1500000</v>
      </c>
      <c r="F25" s="33"/>
      <c r="H25" s="9">
        <v>3918554819</v>
      </c>
      <c r="J25" s="9">
        <v>6077621700</v>
      </c>
      <c r="L25" s="9">
        <v>0</v>
      </c>
      <c r="N25" s="9">
        <v>0</v>
      </c>
      <c r="P25" s="9">
        <v>-1500000</v>
      </c>
      <c r="R25" s="9">
        <v>-5819608384</v>
      </c>
      <c r="T25" s="9">
        <v>0</v>
      </c>
      <c r="V25" s="9">
        <v>0</v>
      </c>
      <c r="X25" s="9">
        <v>0</v>
      </c>
      <c r="Z25" s="9">
        <v>0</v>
      </c>
      <c r="AB25" s="10">
        <v>0</v>
      </c>
    </row>
    <row r="26" spans="1:28" ht="21.75" customHeight="1" x14ac:dyDescent="0.2">
      <c r="A26" s="32" t="s">
        <v>36</v>
      </c>
      <c r="B26" s="32"/>
      <c r="C26" s="32"/>
      <c r="E26" s="33">
        <v>7123249</v>
      </c>
      <c r="F26" s="33"/>
      <c r="H26" s="9">
        <v>39402353425</v>
      </c>
      <c r="J26" s="9">
        <v>45246731621.3955</v>
      </c>
      <c r="L26" s="9">
        <v>0</v>
      </c>
      <c r="N26" s="9">
        <v>0</v>
      </c>
      <c r="P26" s="9">
        <v>0</v>
      </c>
      <c r="R26" s="9">
        <v>0</v>
      </c>
      <c r="T26" s="9">
        <v>7123249</v>
      </c>
      <c r="V26" s="9">
        <v>5640</v>
      </c>
      <c r="X26" s="9">
        <v>39402353425</v>
      </c>
      <c r="Z26" s="9">
        <v>39936082370.057999</v>
      </c>
      <c r="AB26" s="10">
        <v>1.63</v>
      </c>
    </row>
    <row r="27" spans="1:28" ht="21.75" customHeight="1" x14ac:dyDescent="0.2">
      <c r="A27" s="32" t="s">
        <v>37</v>
      </c>
      <c r="B27" s="32"/>
      <c r="C27" s="32"/>
      <c r="E27" s="33">
        <v>1717452</v>
      </c>
      <c r="F27" s="33"/>
      <c r="H27" s="9">
        <v>16702183339</v>
      </c>
      <c r="J27" s="9">
        <v>21511137823.560001</v>
      </c>
      <c r="L27" s="9">
        <v>0</v>
      </c>
      <c r="N27" s="9">
        <v>0</v>
      </c>
      <c r="P27" s="9">
        <v>0</v>
      </c>
      <c r="R27" s="9">
        <v>0</v>
      </c>
      <c r="T27" s="9">
        <v>1717452</v>
      </c>
      <c r="V27" s="9">
        <v>11570</v>
      </c>
      <c r="X27" s="9">
        <v>16702183339</v>
      </c>
      <c r="Z27" s="9">
        <v>19752687668.141998</v>
      </c>
      <c r="AB27" s="10">
        <v>0.81</v>
      </c>
    </row>
    <row r="28" spans="1:28" ht="21.75" customHeight="1" x14ac:dyDescent="0.2">
      <c r="A28" s="32" t="s">
        <v>38</v>
      </c>
      <c r="B28" s="32"/>
      <c r="C28" s="32"/>
      <c r="E28" s="33">
        <v>51490851</v>
      </c>
      <c r="F28" s="33"/>
      <c r="H28" s="9">
        <v>109416575550</v>
      </c>
      <c r="J28" s="9">
        <v>161384666816.44199</v>
      </c>
      <c r="L28" s="9">
        <v>0</v>
      </c>
      <c r="N28" s="9">
        <v>0</v>
      </c>
      <c r="P28" s="9">
        <v>0</v>
      </c>
      <c r="R28" s="9">
        <v>0</v>
      </c>
      <c r="T28" s="9">
        <v>51490851</v>
      </c>
      <c r="V28" s="9">
        <v>2146</v>
      </c>
      <c r="X28" s="9">
        <v>109416575550</v>
      </c>
      <c r="Z28" s="9">
        <v>109841895016.836</v>
      </c>
      <c r="AB28" s="10">
        <v>4.4800000000000004</v>
      </c>
    </row>
    <row r="29" spans="1:28" ht="21.75" customHeight="1" x14ac:dyDescent="0.2">
      <c r="A29" s="32" t="s">
        <v>39</v>
      </c>
      <c r="B29" s="32"/>
      <c r="C29" s="32"/>
      <c r="E29" s="33">
        <v>5932246</v>
      </c>
      <c r="F29" s="33"/>
      <c r="H29" s="9">
        <v>55090078889</v>
      </c>
      <c r="J29" s="9">
        <v>47706318512.667</v>
      </c>
      <c r="L29" s="9">
        <v>0</v>
      </c>
      <c r="N29" s="9">
        <v>0</v>
      </c>
      <c r="P29" s="9">
        <v>0</v>
      </c>
      <c r="R29" s="9">
        <v>0</v>
      </c>
      <c r="T29" s="9">
        <v>5932246</v>
      </c>
      <c r="V29" s="9">
        <v>7150</v>
      </c>
      <c r="X29" s="9">
        <v>55090078889</v>
      </c>
      <c r="Z29" s="9">
        <v>42163186324.544998</v>
      </c>
      <c r="AB29" s="10">
        <v>1.72</v>
      </c>
    </row>
    <row r="30" spans="1:28" ht="21.75" customHeight="1" x14ac:dyDescent="0.2">
      <c r="A30" s="32" t="s">
        <v>40</v>
      </c>
      <c r="B30" s="32"/>
      <c r="C30" s="32"/>
      <c r="E30" s="33">
        <v>13200000</v>
      </c>
      <c r="F30" s="33"/>
      <c r="H30" s="9">
        <v>51456047930</v>
      </c>
      <c r="J30" s="9">
        <v>45636437880</v>
      </c>
      <c r="L30" s="9">
        <v>0</v>
      </c>
      <c r="N30" s="9">
        <v>0</v>
      </c>
      <c r="P30" s="9">
        <v>0</v>
      </c>
      <c r="R30" s="9">
        <v>0</v>
      </c>
      <c r="T30" s="9">
        <v>13200000</v>
      </c>
      <c r="V30" s="9">
        <v>2899</v>
      </c>
      <c r="X30" s="9">
        <v>51456047930</v>
      </c>
      <c r="Z30" s="9">
        <v>38039112540</v>
      </c>
      <c r="AB30" s="10">
        <v>1.55</v>
      </c>
    </row>
    <row r="31" spans="1:28" ht="21.75" customHeight="1" x14ac:dyDescent="0.2">
      <c r="A31" s="32" t="s">
        <v>41</v>
      </c>
      <c r="B31" s="32"/>
      <c r="C31" s="32"/>
      <c r="E31" s="33">
        <v>29274421</v>
      </c>
      <c r="F31" s="33"/>
      <c r="H31" s="9">
        <v>57252440863</v>
      </c>
      <c r="J31" s="9">
        <v>56861865433.127701</v>
      </c>
      <c r="L31" s="9">
        <v>0</v>
      </c>
      <c r="N31" s="9">
        <v>0</v>
      </c>
      <c r="P31" s="9">
        <v>0</v>
      </c>
      <c r="R31" s="9">
        <v>0</v>
      </c>
      <c r="T31" s="9">
        <v>29274421</v>
      </c>
      <c r="V31" s="9">
        <v>1435</v>
      </c>
      <c r="X31" s="9">
        <v>57252440863</v>
      </c>
      <c r="Z31" s="9">
        <v>41758841809.896797</v>
      </c>
      <c r="AB31" s="10">
        <v>1.7</v>
      </c>
    </row>
    <row r="32" spans="1:28" ht="21.75" customHeight="1" x14ac:dyDescent="0.2">
      <c r="A32" s="32" t="s">
        <v>42</v>
      </c>
      <c r="B32" s="32"/>
      <c r="C32" s="32"/>
      <c r="E32" s="33">
        <v>3000000</v>
      </c>
      <c r="F32" s="33"/>
      <c r="H32" s="9">
        <v>51019281531</v>
      </c>
      <c r="J32" s="9">
        <v>53279091900</v>
      </c>
      <c r="L32" s="9">
        <v>0</v>
      </c>
      <c r="N32" s="9">
        <v>0</v>
      </c>
      <c r="P32" s="9">
        <v>0</v>
      </c>
      <c r="R32" s="9">
        <v>0</v>
      </c>
      <c r="T32" s="9">
        <v>3000000</v>
      </c>
      <c r="V32" s="9">
        <v>18360</v>
      </c>
      <c r="X32" s="9">
        <v>51019281531</v>
      </c>
      <c r="Z32" s="9">
        <v>54752274000</v>
      </c>
      <c r="AB32" s="10">
        <v>2.2400000000000002</v>
      </c>
    </row>
    <row r="33" spans="1:28" ht="21.75" customHeight="1" x14ac:dyDescent="0.2">
      <c r="A33" s="32" t="s">
        <v>43</v>
      </c>
      <c r="B33" s="32"/>
      <c r="C33" s="32"/>
      <c r="E33" s="33">
        <v>3486088</v>
      </c>
      <c r="F33" s="33"/>
      <c r="H33" s="9">
        <v>17967724039</v>
      </c>
      <c r="J33" s="9">
        <v>47752464798.792</v>
      </c>
      <c r="L33" s="9">
        <v>0</v>
      </c>
      <c r="N33" s="9">
        <v>0</v>
      </c>
      <c r="P33" s="9">
        <v>0</v>
      </c>
      <c r="R33" s="9">
        <v>0</v>
      </c>
      <c r="T33" s="9">
        <v>3486088</v>
      </c>
      <c r="V33" s="9">
        <v>12810</v>
      </c>
      <c r="X33" s="9">
        <v>17967724039</v>
      </c>
      <c r="Z33" s="9">
        <v>44391079395.683998</v>
      </c>
      <c r="AB33" s="10">
        <v>1.81</v>
      </c>
    </row>
    <row r="34" spans="1:28" ht="21.75" customHeight="1" x14ac:dyDescent="0.2">
      <c r="A34" s="32" t="s">
        <v>44</v>
      </c>
      <c r="B34" s="32"/>
      <c r="C34" s="32"/>
      <c r="E34" s="33">
        <v>13499999</v>
      </c>
      <c r="F34" s="33"/>
      <c r="H34" s="9">
        <v>40714849515</v>
      </c>
      <c r="J34" s="9">
        <v>90582799540.162506</v>
      </c>
      <c r="L34" s="9">
        <v>0</v>
      </c>
      <c r="N34" s="9">
        <v>0</v>
      </c>
      <c r="P34" s="9">
        <v>0</v>
      </c>
      <c r="R34" s="9">
        <v>0</v>
      </c>
      <c r="T34" s="9">
        <v>13499999</v>
      </c>
      <c r="V34" s="9">
        <v>5440</v>
      </c>
      <c r="X34" s="9">
        <v>40714849515</v>
      </c>
      <c r="Z34" s="9">
        <v>73003026592.367996</v>
      </c>
      <c r="AB34" s="10">
        <v>2.98</v>
      </c>
    </row>
    <row r="35" spans="1:28" ht="21.75" customHeight="1" x14ac:dyDescent="0.2">
      <c r="A35" s="32" t="s">
        <v>45</v>
      </c>
      <c r="B35" s="32"/>
      <c r="C35" s="32"/>
      <c r="E35" s="33">
        <v>4904893</v>
      </c>
      <c r="F35" s="33"/>
      <c r="H35" s="9">
        <v>68039993858</v>
      </c>
      <c r="J35" s="9">
        <v>73379418744.082504</v>
      </c>
      <c r="L35" s="9">
        <v>0</v>
      </c>
      <c r="N35" s="9">
        <v>0</v>
      </c>
      <c r="P35" s="9">
        <v>0</v>
      </c>
      <c r="R35" s="9">
        <v>0</v>
      </c>
      <c r="T35" s="9">
        <v>4904893</v>
      </c>
      <c r="V35" s="9">
        <v>13010</v>
      </c>
      <c r="X35" s="9">
        <v>68039993858</v>
      </c>
      <c r="Z35" s="9">
        <v>63432972615.316498</v>
      </c>
      <c r="AB35" s="10">
        <v>2.59</v>
      </c>
    </row>
    <row r="36" spans="1:28" ht="21.75" customHeight="1" x14ac:dyDescent="0.2">
      <c r="A36" s="32" t="s">
        <v>46</v>
      </c>
      <c r="B36" s="32"/>
      <c r="C36" s="32"/>
      <c r="E36" s="33">
        <v>7196401</v>
      </c>
      <c r="F36" s="33"/>
      <c r="H36" s="9">
        <v>80422610234</v>
      </c>
      <c r="J36" s="9">
        <v>77616369192.442505</v>
      </c>
      <c r="L36" s="9">
        <v>0</v>
      </c>
      <c r="N36" s="9">
        <v>0</v>
      </c>
      <c r="P36" s="9">
        <v>0</v>
      </c>
      <c r="R36" s="9">
        <v>0</v>
      </c>
      <c r="T36" s="9">
        <v>7196401</v>
      </c>
      <c r="V36" s="9">
        <v>9430</v>
      </c>
      <c r="X36" s="9">
        <v>80422610234</v>
      </c>
      <c r="Z36" s="9">
        <v>67458282164.491501</v>
      </c>
      <c r="AB36" s="10">
        <v>2.75</v>
      </c>
    </row>
    <row r="37" spans="1:28" ht="21.75" customHeight="1" x14ac:dyDescent="0.2">
      <c r="A37" s="32" t="s">
        <v>47</v>
      </c>
      <c r="B37" s="32"/>
      <c r="C37" s="32"/>
      <c r="E37" s="33">
        <v>14200000</v>
      </c>
      <c r="F37" s="33"/>
      <c r="H37" s="9">
        <v>58229576179</v>
      </c>
      <c r="J37" s="9">
        <v>82716888600</v>
      </c>
      <c r="L37" s="9">
        <v>0</v>
      </c>
      <c r="N37" s="9">
        <v>0</v>
      </c>
      <c r="P37" s="9">
        <v>0</v>
      </c>
      <c r="R37" s="9">
        <v>0</v>
      </c>
      <c r="T37" s="9">
        <v>14200000</v>
      </c>
      <c r="V37" s="9">
        <v>3576</v>
      </c>
      <c r="X37" s="9">
        <v>45872622129</v>
      </c>
      <c r="Z37" s="9">
        <v>50477063760</v>
      </c>
      <c r="AB37" s="10">
        <v>2.06</v>
      </c>
    </row>
    <row r="38" spans="1:28" ht="21.75" customHeight="1" x14ac:dyDescent="0.2">
      <c r="A38" s="32" t="s">
        <v>48</v>
      </c>
      <c r="B38" s="32"/>
      <c r="C38" s="32"/>
      <c r="E38" s="33">
        <v>6980000</v>
      </c>
      <c r="F38" s="33"/>
      <c r="H38" s="9">
        <v>34133224267</v>
      </c>
      <c r="J38" s="9">
        <v>58560678360</v>
      </c>
      <c r="L38" s="9">
        <v>0</v>
      </c>
      <c r="N38" s="9">
        <v>0</v>
      </c>
      <c r="P38" s="9">
        <v>0</v>
      </c>
      <c r="R38" s="9">
        <v>0</v>
      </c>
      <c r="T38" s="9">
        <v>6980000</v>
      </c>
      <c r="V38" s="9">
        <v>5900</v>
      </c>
      <c r="X38" s="9">
        <v>34133224267</v>
      </c>
      <c r="Z38" s="9">
        <v>40936967100</v>
      </c>
      <c r="AB38" s="10">
        <v>1.67</v>
      </c>
    </row>
    <row r="39" spans="1:28" ht="21.75" customHeight="1" x14ac:dyDescent="0.2">
      <c r="A39" s="34" t="s">
        <v>49</v>
      </c>
      <c r="B39" s="34"/>
      <c r="C39" s="34"/>
      <c r="D39" s="12"/>
      <c r="E39" s="33">
        <v>0</v>
      </c>
      <c r="F39" s="35"/>
      <c r="H39" s="13">
        <v>0</v>
      </c>
      <c r="J39" s="13">
        <v>0</v>
      </c>
      <c r="L39" s="20">
        <v>5541235</v>
      </c>
      <c r="N39" s="13">
        <v>0</v>
      </c>
      <c r="P39" s="20">
        <v>0</v>
      </c>
      <c r="R39" s="13">
        <v>0</v>
      </c>
      <c r="T39" s="20">
        <v>5541235</v>
      </c>
      <c r="V39" s="20">
        <v>2576</v>
      </c>
      <c r="X39" s="13">
        <v>12356954050</v>
      </c>
      <c r="Z39" s="13">
        <v>14189289742.908001</v>
      </c>
      <c r="AB39" s="14">
        <v>0.57999999999999996</v>
      </c>
    </row>
    <row r="40" spans="1:28" ht="21.75" customHeight="1" x14ac:dyDescent="0.2">
      <c r="A40" s="36" t="s">
        <v>50</v>
      </c>
      <c r="B40" s="36"/>
      <c r="C40" s="36"/>
      <c r="D40" s="36"/>
      <c r="F40" s="20"/>
      <c r="H40" s="16">
        <v>1839491830143</v>
      </c>
      <c r="J40" s="16">
        <v>2470073342627.2002</v>
      </c>
      <c r="L40" s="20"/>
      <c r="N40" s="16">
        <v>0</v>
      </c>
      <c r="P40" s="20"/>
      <c r="R40" s="16">
        <v>-9262003903</v>
      </c>
      <c r="T40" s="20"/>
      <c r="V40" s="20"/>
      <c r="X40" s="16">
        <v>1832860814644</v>
      </c>
      <c r="Z40" s="16">
        <v>2111258869299.73</v>
      </c>
      <c r="AB40" s="17">
        <v>86.2</v>
      </c>
    </row>
  </sheetData>
  <mergeCells count="76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D40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/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</row>
    <row r="2" spans="1:25" ht="21.75" customHeight="1" x14ac:dyDescent="0.2">
      <c r="A2" s="30" t="s">
        <v>106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spans="1:25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</row>
    <row r="4" spans="1:25" ht="7.35" customHeight="1" x14ac:dyDescent="0.2"/>
    <row r="5" spans="1:25" ht="14.45" customHeight="1" x14ac:dyDescent="0.2">
      <c r="A5" s="41" t="s">
        <v>203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</row>
    <row r="6" spans="1:25" ht="7.35" customHeight="1" x14ac:dyDescent="0.2"/>
    <row r="7" spans="1:25" ht="14.45" customHeight="1" x14ac:dyDescent="0.2">
      <c r="E7" s="37" t="s">
        <v>125</v>
      </c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Y7" s="2" t="s">
        <v>126</v>
      </c>
    </row>
    <row r="8" spans="1:25" ht="29.1" customHeight="1" x14ac:dyDescent="0.2">
      <c r="A8" s="2" t="s">
        <v>204</v>
      </c>
      <c r="C8" s="2" t="s">
        <v>205</v>
      </c>
      <c r="E8" s="19" t="s">
        <v>55</v>
      </c>
      <c r="F8" s="3"/>
      <c r="G8" s="19" t="s">
        <v>13</v>
      </c>
      <c r="H8" s="3"/>
      <c r="I8" s="19" t="s">
        <v>54</v>
      </c>
      <c r="J8" s="3"/>
      <c r="K8" s="19" t="s">
        <v>206</v>
      </c>
      <c r="L8" s="3"/>
      <c r="M8" s="19" t="s">
        <v>207</v>
      </c>
      <c r="N8" s="3"/>
      <c r="O8" s="19" t="s">
        <v>208</v>
      </c>
      <c r="P8" s="3"/>
      <c r="Q8" s="19" t="s">
        <v>209</v>
      </c>
      <c r="R8" s="3"/>
      <c r="S8" s="19" t="s">
        <v>210</v>
      </c>
      <c r="T8" s="3"/>
      <c r="U8" s="19" t="s">
        <v>211</v>
      </c>
      <c r="V8" s="3"/>
      <c r="W8" s="19" t="s">
        <v>212</v>
      </c>
      <c r="Y8" s="19" t="s">
        <v>212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38"/>
  <sheetViews>
    <sheetView rightToLeft="1" workbookViewId="0"/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4.28515625" customWidth="1"/>
    <col min="6" max="6" width="1.28515625" customWidth="1"/>
    <col min="7" max="7" width="10.42578125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4.28515625" customWidth="1"/>
    <col min="14" max="14" width="1.28515625" customWidth="1"/>
    <col min="15" max="15" width="10.42578125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8" ht="21.75" customHeight="1" x14ac:dyDescent="0.2">
      <c r="A2" s="30" t="s">
        <v>106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ht="14.45" customHeight="1" x14ac:dyDescent="0.2"/>
    <row r="5" spans="1:18" ht="14.45" customHeight="1" x14ac:dyDescent="0.2">
      <c r="A5" s="41" t="s">
        <v>213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pans="1:18" ht="14.45" customHeight="1" x14ac:dyDescent="0.2">
      <c r="A6" s="37" t="s">
        <v>109</v>
      </c>
      <c r="C6" s="37" t="s">
        <v>125</v>
      </c>
      <c r="D6" s="37"/>
      <c r="E6" s="37"/>
      <c r="F6" s="37"/>
      <c r="G6" s="37"/>
      <c r="H6" s="37"/>
      <c r="I6" s="37"/>
      <c r="K6" s="37" t="s">
        <v>126</v>
      </c>
      <c r="L6" s="37"/>
      <c r="M6" s="37"/>
      <c r="N6" s="37"/>
      <c r="O6" s="37"/>
      <c r="P6" s="37"/>
      <c r="Q6" s="37"/>
      <c r="R6" s="37"/>
    </row>
    <row r="7" spans="1:18" ht="29.1" customHeight="1" x14ac:dyDescent="0.2">
      <c r="A7" s="37"/>
      <c r="C7" s="19" t="s">
        <v>13</v>
      </c>
      <c r="D7" s="3"/>
      <c r="E7" s="19" t="s">
        <v>15</v>
      </c>
      <c r="F7" s="3"/>
      <c r="G7" s="19" t="s">
        <v>201</v>
      </c>
      <c r="H7" s="3"/>
      <c r="I7" s="19" t="s">
        <v>214</v>
      </c>
      <c r="K7" s="19" t="s">
        <v>13</v>
      </c>
      <c r="L7" s="3"/>
      <c r="M7" s="19" t="s">
        <v>15</v>
      </c>
      <c r="N7" s="3"/>
      <c r="O7" s="19" t="s">
        <v>201</v>
      </c>
      <c r="P7" s="3"/>
      <c r="Q7" s="45" t="s">
        <v>214</v>
      </c>
      <c r="R7" s="45"/>
    </row>
    <row r="8" spans="1:18" ht="21.75" customHeight="1" x14ac:dyDescent="0.2">
      <c r="A8" s="5" t="s">
        <v>45</v>
      </c>
      <c r="C8" s="6">
        <v>4904893</v>
      </c>
      <c r="E8" s="6">
        <v>63432972615</v>
      </c>
      <c r="G8" s="6">
        <v>73379418744</v>
      </c>
      <c r="I8" s="6">
        <v>-9946446128</v>
      </c>
      <c r="K8" s="6">
        <v>4904893</v>
      </c>
      <c r="M8" s="6">
        <v>63432972615</v>
      </c>
      <c r="O8" s="6">
        <v>90346885669</v>
      </c>
      <c r="Q8" s="39">
        <v>-26913913053</v>
      </c>
      <c r="R8" s="39"/>
    </row>
    <row r="9" spans="1:18" ht="21.75" customHeight="1" x14ac:dyDescent="0.2">
      <c r="A9" s="8" t="s">
        <v>25</v>
      </c>
      <c r="C9" s="9">
        <v>12957177</v>
      </c>
      <c r="E9" s="9">
        <v>92478987301</v>
      </c>
      <c r="G9" s="9">
        <v>93122991391</v>
      </c>
      <c r="I9" s="9">
        <v>-644004089</v>
      </c>
      <c r="K9" s="9">
        <v>12957177</v>
      </c>
      <c r="M9" s="9">
        <v>92478987301</v>
      </c>
      <c r="O9" s="9">
        <v>112700715722</v>
      </c>
      <c r="Q9" s="33">
        <v>-20221728420</v>
      </c>
      <c r="R9" s="33"/>
    </row>
    <row r="10" spans="1:18" ht="21.75" customHeight="1" x14ac:dyDescent="0.2">
      <c r="A10" s="8" t="s">
        <v>30</v>
      </c>
      <c r="C10" s="9">
        <v>15196000</v>
      </c>
      <c r="E10" s="9">
        <v>69410157561</v>
      </c>
      <c r="G10" s="9">
        <v>80361705816</v>
      </c>
      <c r="I10" s="9">
        <v>-10951548255</v>
      </c>
      <c r="K10" s="9">
        <v>15196000</v>
      </c>
      <c r="M10" s="9">
        <v>69410157561</v>
      </c>
      <c r="O10" s="9">
        <v>89878223621</v>
      </c>
      <c r="Q10" s="33">
        <v>-20468066060</v>
      </c>
      <c r="R10" s="33"/>
    </row>
    <row r="11" spans="1:18" ht="21.75" customHeight="1" x14ac:dyDescent="0.2">
      <c r="A11" s="8" t="s">
        <v>31</v>
      </c>
      <c r="C11" s="9">
        <v>5735907</v>
      </c>
      <c r="E11" s="9">
        <v>81307359318</v>
      </c>
      <c r="G11" s="9">
        <v>114320655984</v>
      </c>
      <c r="I11" s="9">
        <v>-33013296665</v>
      </c>
      <c r="K11" s="9">
        <v>5735907</v>
      </c>
      <c r="M11" s="9">
        <v>81307359318</v>
      </c>
      <c r="O11" s="9">
        <v>125097017072</v>
      </c>
      <c r="Q11" s="33">
        <v>-43789657753</v>
      </c>
      <c r="R11" s="33"/>
    </row>
    <row r="12" spans="1:18" ht="21.75" customHeight="1" x14ac:dyDescent="0.2">
      <c r="A12" s="8" t="s">
        <v>44</v>
      </c>
      <c r="C12" s="9">
        <v>13499999</v>
      </c>
      <c r="E12" s="9">
        <v>73003026592</v>
      </c>
      <c r="G12" s="9">
        <v>90582799540</v>
      </c>
      <c r="I12" s="9">
        <v>-17579772947</v>
      </c>
      <c r="K12" s="9">
        <v>13499999</v>
      </c>
      <c r="M12" s="9">
        <v>73003026592</v>
      </c>
      <c r="O12" s="9">
        <v>88569848483</v>
      </c>
      <c r="Q12" s="33">
        <v>-15566821890</v>
      </c>
      <c r="R12" s="33"/>
    </row>
    <row r="13" spans="1:18" ht="21.75" customHeight="1" x14ac:dyDescent="0.2">
      <c r="A13" s="8" t="s">
        <v>41</v>
      </c>
      <c r="C13" s="9">
        <v>29274421</v>
      </c>
      <c r="E13" s="9">
        <v>41758841809</v>
      </c>
      <c r="G13" s="9">
        <v>56861865433</v>
      </c>
      <c r="I13" s="9">
        <v>-15103023623</v>
      </c>
      <c r="K13" s="9">
        <v>29274421</v>
      </c>
      <c r="M13" s="9">
        <v>41758841809</v>
      </c>
      <c r="O13" s="9">
        <v>67105149277</v>
      </c>
      <c r="Q13" s="33">
        <v>-25346307467</v>
      </c>
      <c r="R13" s="33"/>
    </row>
    <row r="14" spans="1:18" ht="21.75" customHeight="1" x14ac:dyDescent="0.2">
      <c r="A14" s="8" t="s">
        <v>29</v>
      </c>
      <c r="C14" s="9">
        <v>13360388</v>
      </c>
      <c r="E14" s="9">
        <v>86989853678</v>
      </c>
      <c r="G14" s="9">
        <v>98942658000</v>
      </c>
      <c r="I14" s="9">
        <v>-11952804321</v>
      </c>
      <c r="K14" s="9">
        <v>13360388</v>
      </c>
      <c r="M14" s="9">
        <v>86989853678</v>
      </c>
      <c r="O14" s="9">
        <v>124707591762</v>
      </c>
      <c r="Q14" s="33">
        <v>-37717738083</v>
      </c>
      <c r="R14" s="33"/>
    </row>
    <row r="15" spans="1:18" ht="21.75" customHeight="1" x14ac:dyDescent="0.2">
      <c r="A15" s="8" t="s">
        <v>27</v>
      </c>
      <c r="C15" s="9">
        <v>13196289</v>
      </c>
      <c r="E15" s="9">
        <v>64145900583</v>
      </c>
      <c r="G15" s="9">
        <v>66959623582</v>
      </c>
      <c r="I15" s="9">
        <v>-2813722998</v>
      </c>
      <c r="K15" s="9">
        <v>13196289</v>
      </c>
      <c r="M15" s="9">
        <v>64145900583</v>
      </c>
      <c r="O15" s="9">
        <v>70425017788</v>
      </c>
      <c r="Q15" s="33">
        <v>-6279117204</v>
      </c>
      <c r="R15" s="33"/>
    </row>
    <row r="16" spans="1:18" ht="21.75" customHeight="1" x14ac:dyDescent="0.2">
      <c r="A16" s="8" t="s">
        <v>33</v>
      </c>
      <c r="C16" s="9">
        <v>711458</v>
      </c>
      <c r="E16" s="9">
        <v>75149709893</v>
      </c>
      <c r="G16" s="9">
        <v>86415801354</v>
      </c>
      <c r="I16" s="9">
        <v>-11266091460</v>
      </c>
      <c r="K16" s="9">
        <v>711458</v>
      </c>
      <c r="M16" s="9">
        <v>75149709893</v>
      </c>
      <c r="O16" s="9">
        <v>84492149830</v>
      </c>
      <c r="Q16" s="33">
        <v>-9342439936</v>
      </c>
      <c r="R16" s="33"/>
    </row>
    <row r="17" spans="1:18" ht="21.75" customHeight="1" x14ac:dyDescent="0.2">
      <c r="A17" s="8" t="s">
        <v>20</v>
      </c>
      <c r="C17" s="9">
        <v>7100000</v>
      </c>
      <c r="E17" s="9">
        <v>115606026900</v>
      </c>
      <c r="G17" s="9">
        <v>128098253250</v>
      </c>
      <c r="I17" s="9">
        <v>-12492226350</v>
      </c>
      <c r="K17" s="9">
        <v>7100000</v>
      </c>
      <c r="M17" s="9">
        <v>115606026900</v>
      </c>
      <c r="O17" s="9">
        <v>148424587650</v>
      </c>
      <c r="Q17" s="33">
        <v>-32818560750</v>
      </c>
      <c r="R17" s="33"/>
    </row>
    <row r="18" spans="1:18" ht="21.75" customHeight="1" x14ac:dyDescent="0.2">
      <c r="A18" s="8" t="s">
        <v>46</v>
      </c>
      <c r="C18" s="9">
        <v>7196401</v>
      </c>
      <c r="E18" s="9">
        <v>67458282164</v>
      </c>
      <c r="G18" s="9">
        <v>77616369192</v>
      </c>
      <c r="I18" s="9">
        <v>-10158087027</v>
      </c>
      <c r="K18" s="9">
        <v>7196401</v>
      </c>
      <c r="M18" s="9">
        <v>67458282164</v>
      </c>
      <c r="O18" s="9">
        <v>82051590289</v>
      </c>
      <c r="Q18" s="33">
        <v>-14593308124</v>
      </c>
      <c r="R18" s="33"/>
    </row>
    <row r="19" spans="1:18" ht="21.75" customHeight="1" x14ac:dyDescent="0.2">
      <c r="A19" s="8" t="s">
        <v>38</v>
      </c>
      <c r="C19" s="9">
        <v>51490851</v>
      </c>
      <c r="E19" s="9">
        <v>109841895016</v>
      </c>
      <c r="G19" s="9">
        <v>161384666816</v>
      </c>
      <c r="I19" s="9">
        <v>-51542771799</v>
      </c>
      <c r="K19" s="9">
        <v>51490851</v>
      </c>
      <c r="M19" s="9">
        <v>109841895016</v>
      </c>
      <c r="O19" s="9">
        <v>179043312638</v>
      </c>
      <c r="Q19" s="33">
        <v>-69201417621</v>
      </c>
      <c r="R19" s="33"/>
    </row>
    <row r="20" spans="1:18" ht="21.75" customHeight="1" x14ac:dyDescent="0.2">
      <c r="A20" s="8" t="s">
        <v>32</v>
      </c>
      <c r="C20" s="9">
        <v>1260362</v>
      </c>
      <c r="E20" s="9">
        <v>135371830521</v>
      </c>
      <c r="G20" s="9">
        <v>160980347095</v>
      </c>
      <c r="I20" s="9">
        <v>-25608516573</v>
      </c>
      <c r="K20" s="9">
        <v>1260362</v>
      </c>
      <c r="M20" s="9">
        <v>135371830521</v>
      </c>
      <c r="O20" s="9">
        <v>150080440334</v>
      </c>
      <c r="Q20" s="33">
        <v>-14708609812</v>
      </c>
      <c r="R20" s="33"/>
    </row>
    <row r="21" spans="1:18" ht="21.75" customHeight="1" x14ac:dyDescent="0.2">
      <c r="A21" s="8" t="s">
        <v>39</v>
      </c>
      <c r="C21" s="9">
        <v>5932246</v>
      </c>
      <c r="E21" s="9">
        <v>42163186324</v>
      </c>
      <c r="G21" s="9">
        <v>47706318512</v>
      </c>
      <c r="I21" s="9">
        <v>-5543132187</v>
      </c>
      <c r="K21" s="9">
        <v>5932246</v>
      </c>
      <c r="M21" s="9">
        <v>42163186324</v>
      </c>
      <c r="O21" s="9">
        <v>52246969347</v>
      </c>
      <c r="Q21" s="33">
        <v>-10083783022</v>
      </c>
      <c r="R21" s="33"/>
    </row>
    <row r="22" spans="1:18" ht="21.75" customHeight="1" x14ac:dyDescent="0.2">
      <c r="A22" s="8" t="s">
        <v>48</v>
      </c>
      <c r="C22" s="9">
        <v>6980000</v>
      </c>
      <c r="E22" s="9">
        <v>40936967100</v>
      </c>
      <c r="G22" s="9">
        <v>58560678360</v>
      </c>
      <c r="I22" s="9">
        <v>-17623711260</v>
      </c>
      <c r="K22" s="9">
        <v>6980000</v>
      </c>
      <c r="M22" s="9">
        <v>40936967100</v>
      </c>
      <c r="O22" s="9">
        <v>75213003960</v>
      </c>
      <c r="Q22" s="33">
        <v>-34276036860</v>
      </c>
      <c r="R22" s="33"/>
    </row>
    <row r="23" spans="1:18" ht="21.75" customHeight="1" x14ac:dyDescent="0.2">
      <c r="A23" s="8" t="s">
        <v>43</v>
      </c>
      <c r="C23" s="9">
        <v>3486088</v>
      </c>
      <c r="E23" s="9">
        <v>44391079395</v>
      </c>
      <c r="G23" s="9">
        <v>47752464798</v>
      </c>
      <c r="I23" s="9">
        <v>-3361385402</v>
      </c>
      <c r="K23" s="9">
        <v>3486088</v>
      </c>
      <c r="M23" s="9">
        <v>44391079395</v>
      </c>
      <c r="O23" s="9">
        <v>49381177313</v>
      </c>
      <c r="Q23" s="33">
        <v>-4990097917</v>
      </c>
      <c r="R23" s="33"/>
    </row>
    <row r="24" spans="1:18" ht="21.75" customHeight="1" x14ac:dyDescent="0.2">
      <c r="A24" s="8" t="s">
        <v>47</v>
      </c>
      <c r="C24" s="9">
        <v>14200000</v>
      </c>
      <c r="E24" s="9">
        <v>50477063760</v>
      </c>
      <c r="G24" s="9">
        <v>70359934550</v>
      </c>
      <c r="I24" s="9">
        <v>-19882870790</v>
      </c>
      <c r="K24" s="9">
        <v>14200000</v>
      </c>
      <c r="M24" s="9">
        <v>50477063760</v>
      </c>
      <c r="O24" s="9">
        <v>94215146450</v>
      </c>
      <c r="Q24" s="33">
        <v>-43738082690</v>
      </c>
      <c r="R24" s="33"/>
    </row>
    <row r="25" spans="1:18" ht="21.75" customHeight="1" x14ac:dyDescent="0.2">
      <c r="A25" s="8" t="s">
        <v>23</v>
      </c>
      <c r="C25" s="9">
        <v>23350000</v>
      </c>
      <c r="E25" s="9">
        <v>136248966225</v>
      </c>
      <c r="G25" s="9">
        <v>142887331530</v>
      </c>
      <c r="I25" s="9">
        <v>-6638365305</v>
      </c>
      <c r="K25" s="9">
        <v>23350000</v>
      </c>
      <c r="M25" s="9">
        <v>136248966225</v>
      </c>
      <c r="O25" s="9">
        <v>190562864216</v>
      </c>
      <c r="Q25" s="33">
        <v>-54313897991</v>
      </c>
      <c r="R25" s="33"/>
    </row>
    <row r="26" spans="1:18" ht="21.75" customHeight="1" x14ac:dyDescent="0.2">
      <c r="A26" s="8" t="s">
        <v>19</v>
      </c>
      <c r="C26" s="9">
        <v>6019338</v>
      </c>
      <c r="E26" s="9">
        <v>55347587184</v>
      </c>
      <c r="G26" s="9">
        <v>64083530675</v>
      </c>
      <c r="I26" s="9">
        <v>-8735943490</v>
      </c>
      <c r="K26" s="9">
        <v>6019338</v>
      </c>
      <c r="M26" s="9">
        <v>55347587184</v>
      </c>
      <c r="O26" s="9">
        <v>64083530675</v>
      </c>
      <c r="Q26" s="33">
        <v>-8735943490</v>
      </c>
      <c r="R26" s="33"/>
    </row>
    <row r="27" spans="1:18" ht="21.75" customHeight="1" x14ac:dyDescent="0.2">
      <c r="A27" s="8" t="s">
        <v>21</v>
      </c>
      <c r="C27" s="9">
        <v>558213</v>
      </c>
      <c r="E27" s="9">
        <v>149304691597</v>
      </c>
      <c r="G27" s="9">
        <v>149731958154</v>
      </c>
      <c r="I27" s="9">
        <v>-427266556</v>
      </c>
      <c r="K27" s="9">
        <v>558213</v>
      </c>
      <c r="M27" s="9">
        <v>149304691597</v>
      </c>
      <c r="O27" s="9">
        <v>148566685728</v>
      </c>
      <c r="Q27" s="33">
        <v>738005869</v>
      </c>
      <c r="R27" s="33"/>
    </row>
    <row r="28" spans="1:18" ht="21.75" customHeight="1" x14ac:dyDescent="0.2">
      <c r="A28" s="8" t="s">
        <v>34</v>
      </c>
      <c r="C28" s="9">
        <v>24699999</v>
      </c>
      <c r="E28" s="9">
        <v>65777578101</v>
      </c>
      <c r="G28" s="9">
        <v>78741580057</v>
      </c>
      <c r="I28" s="9">
        <v>-12964001955</v>
      </c>
      <c r="K28" s="9">
        <v>24699999</v>
      </c>
      <c r="M28" s="9">
        <v>65777578101</v>
      </c>
      <c r="O28" s="9">
        <v>75991640248</v>
      </c>
      <c r="Q28" s="33">
        <v>-10214062146</v>
      </c>
      <c r="R28" s="33"/>
    </row>
    <row r="29" spans="1:18" ht="21.75" customHeight="1" x14ac:dyDescent="0.2">
      <c r="A29" s="8" t="s">
        <v>26</v>
      </c>
      <c r="C29" s="9">
        <v>6890032</v>
      </c>
      <c r="E29" s="9">
        <v>65956219661</v>
      </c>
      <c r="G29" s="9">
        <v>81845983899</v>
      </c>
      <c r="I29" s="9">
        <v>-15889764237</v>
      </c>
      <c r="K29" s="9">
        <v>6890032</v>
      </c>
      <c r="M29" s="9">
        <v>65956219661</v>
      </c>
      <c r="O29" s="9">
        <v>91845576911</v>
      </c>
      <c r="Q29" s="33">
        <v>-25889357249</v>
      </c>
      <c r="R29" s="33"/>
    </row>
    <row r="30" spans="1:18" ht="21.75" customHeight="1" x14ac:dyDescent="0.2">
      <c r="A30" s="8" t="s">
        <v>37</v>
      </c>
      <c r="C30" s="9">
        <v>1717452</v>
      </c>
      <c r="E30" s="9">
        <v>19752687668</v>
      </c>
      <c r="G30" s="9">
        <v>21511137823</v>
      </c>
      <c r="I30" s="9">
        <v>-1758450154</v>
      </c>
      <c r="K30" s="9">
        <v>1717452</v>
      </c>
      <c r="M30" s="9">
        <v>19752687668</v>
      </c>
      <c r="O30" s="9">
        <v>26206029015</v>
      </c>
      <c r="Q30" s="33">
        <v>-6453341346</v>
      </c>
      <c r="R30" s="33"/>
    </row>
    <row r="31" spans="1:18" ht="21.75" customHeight="1" x14ac:dyDescent="0.2">
      <c r="A31" s="8" t="s">
        <v>42</v>
      </c>
      <c r="C31" s="9">
        <v>3000000</v>
      </c>
      <c r="E31" s="9">
        <v>54752274000</v>
      </c>
      <c r="G31" s="9">
        <v>53279091900</v>
      </c>
      <c r="I31" s="9">
        <v>1473182099</v>
      </c>
      <c r="K31" s="9">
        <v>3000000</v>
      </c>
      <c r="M31" s="9">
        <v>54752274000</v>
      </c>
      <c r="O31" s="9">
        <v>51841695600</v>
      </c>
      <c r="Q31" s="33">
        <v>2910578399</v>
      </c>
      <c r="R31" s="33"/>
    </row>
    <row r="32" spans="1:18" ht="21.75" customHeight="1" x14ac:dyDescent="0.2">
      <c r="A32" s="8" t="s">
        <v>22</v>
      </c>
      <c r="C32" s="9">
        <v>1899999</v>
      </c>
      <c r="E32" s="9">
        <v>67766340933</v>
      </c>
      <c r="G32" s="9">
        <v>86162220551</v>
      </c>
      <c r="I32" s="9">
        <v>-18395879617</v>
      </c>
      <c r="K32" s="9">
        <v>1899999</v>
      </c>
      <c r="M32" s="9">
        <v>67766340933</v>
      </c>
      <c r="O32" s="9">
        <v>88220897028</v>
      </c>
      <c r="Q32" s="33">
        <v>-20454556094</v>
      </c>
      <c r="R32" s="33"/>
    </row>
    <row r="33" spans="1:18" ht="21.75" customHeight="1" x14ac:dyDescent="0.2">
      <c r="A33" s="8" t="s">
        <v>28</v>
      </c>
      <c r="C33" s="9">
        <v>14341989</v>
      </c>
      <c r="E33" s="9">
        <v>147128670987</v>
      </c>
      <c r="G33" s="9">
        <v>162098157861</v>
      </c>
      <c r="I33" s="9">
        <v>-14969486873</v>
      </c>
      <c r="K33" s="9">
        <v>14341989</v>
      </c>
      <c r="M33" s="9">
        <v>147128670987</v>
      </c>
      <c r="O33" s="9">
        <v>161242758617</v>
      </c>
      <c r="Q33" s="33">
        <v>-14114087629</v>
      </c>
      <c r="R33" s="33"/>
    </row>
    <row r="34" spans="1:18" ht="21.75" customHeight="1" x14ac:dyDescent="0.2">
      <c r="A34" s="8" t="s">
        <v>36</v>
      </c>
      <c r="C34" s="9">
        <v>7123249</v>
      </c>
      <c r="E34" s="9">
        <v>39936082370</v>
      </c>
      <c r="G34" s="9">
        <v>45246731621</v>
      </c>
      <c r="I34" s="9">
        <v>-5310649250</v>
      </c>
      <c r="K34" s="9">
        <v>7123249</v>
      </c>
      <c r="M34" s="9">
        <v>39936082370</v>
      </c>
      <c r="O34" s="9">
        <v>53814579080</v>
      </c>
      <c r="Q34" s="33">
        <v>-13878496709</v>
      </c>
      <c r="R34" s="33"/>
    </row>
    <row r="35" spans="1:18" ht="21.75" customHeight="1" x14ac:dyDescent="0.2">
      <c r="A35" s="8" t="s">
        <v>49</v>
      </c>
      <c r="C35" s="9">
        <v>5541235</v>
      </c>
      <c r="E35" s="9">
        <v>14189289742</v>
      </c>
      <c r="G35" s="9">
        <v>12356954050</v>
      </c>
      <c r="I35" s="9">
        <v>1832335692</v>
      </c>
      <c r="K35" s="9">
        <v>5541235</v>
      </c>
      <c r="M35" s="9">
        <v>14189289742</v>
      </c>
      <c r="O35" s="9">
        <v>12356954050</v>
      </c>
      <c r="Q35" s="33">
        <v>1832335692</v>
      </c>
      <c r="R35" s="33"/>
    </row>
    <row r="36" spans="1:18" ht="21.75" customHeight="1" x14ac:dyDescent="0.2">
      <c r="A36" s="8" t="s">
        <v>40</v>
      </c>
      <c r="C36" s="9">
        <v>13200000</v>
      </c>
      <c r="E36" s="9">
        <v>38039112540</v>
      </c>
      <c r="G36" s="9">
        <v>45636437880</v>
      </c>
      <c r="I36" s="9">
        <v>-7597325340</v>
      </c>
      <c r="K36" s="9">
        <v>13200000</v>
      </c>
      <c r="M36" s="9">
        <v>38039112540</v>
      </c>
      <c r="O36" s="9">
        <v>52656418980</v>
      </c>
      <c r="Q36" s="33">
        <v>-14617306440</v>
      </c>
      <c r="R36" s="33"/>
    </row>
    <row r="37" spans="1:18" ht="21.75" customHeight="1" x14ac:dyDescent="0.2">
      <c r="A37" s="11" t="s">
        <v>24</v>
      </c>
      <c r="C37" s="13">
        <v>100000</v>
      </c>
      <c r="E37" s="13">
        <v>3136227750</v>
      </c>
      <c r="G37" s="13">
        <v>3991110749</v>
      </c>
      <c r="I37" s="13">
        <v>-854882999</v>
      </c>
      <c r="K37" s="13">
        <v>100000</v>
      </c>
      <c r="M37" s="13">
        <v>3136227750</v>
      </c>
      <c r="O37" s="13">
        <v>3016941749</v>
      </c>
      <c r="Q37" s="44">
        <v>119286000</v>
      </c>
      <c r="R37" s="44"/>
    </row>
    <row r="38" spans="1:18" ht="21.75" customHeight="1" x14ac:dyDescent="0.2">
      <c r="A38" s="15" t="s">
        <v>50</v>
      </c>
      <c r="C38" s="16">
        <v>314923986</v>
      </c>
      <c r="E38" s="16">
        <v>2111258869288</v>
      </c>
      <c r="G38" s="16">
        <v>2460978779167</v>
      </c>
      <c r="I38" s="16">
        <v>-349719909859</v>
      </c>
      <c r="K38" s="16">
        <v>314923986</v>
      </c>
      <c r="M38" s="16">
        <v>2111258869288</v>
      </c>
      <c r="O38" s="16">
        <v>2704385399102</v>
      </c>
      <c r="Q38" s="50">
        <v>-593126529796</v>
      </c>
      <c r="R38" s="50"/>
    </row>
  </sheetData>
  <mergeCells count="39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8:R38"/>
    <mergeCell ref="Q33:R33"/>
    <mergeCell ref="Q34:R34"/>
    <mergeCell ref="Q35:R35"/>
    <mergeCell ref="Q36:R36"/>
    <mergeCell ref="Q37:R3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46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</row>
    <row r="2" spans="1:49" ht="21.75" customHeight="1" x14ac:dyDescent="0.2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</row>
    <row r="3" spans="1:49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</row>
    <row r="4" spans="1:49" ht="14.45" customHeight="1" x14ac:dyDescent="0.2"/>
    <row r="5" spans="1:49" ht="14.45" customHeight="1" x14ac:dyDescent="0.2">
      <c r="A5" s="41" t="s">
        <v>51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</row>
    <row r="6" spans="1:49" ht="14.45" customHeight="1" x14ac:dyDescent="0.2">
      <c r="I6" s="37" t="s">
        <v>7</v>
      </c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C6" s="37" t="s">
        <v>9</v>
      </c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37" t="s">
        <v>52</v>
      </c>
      <c r="B8" s="37"/>
      <c r="C8" s="37"/>
      <c r="D8" s="37"/>
      <c r="E8" s="37"/>
      <c r="F8" s="37"/>
      <c r="G8" s="37"/>
      <c r="I8" s="37" t="s">
        <v>53</v>
      </c>
      <c r="J8" s="37"/>
      <c r="K8" s="37"/>
      <c r="M8" s="37" t="s">
        <v>54</v>
      </c>
      <c r="N8" s="37"/>
      <c r="O8" s="37"/>
      <c r="Q8" s="37" t="s">
        <v>55</v>
      </c>
      <c r="R8" s="37"/>
      <c r="S8" s="37"/>
      <c r="T8" s="37"/>
      <c r="U8" s="37"/>
      <c r="W8" s="37" t="s">
        <v>56</v>
      </c>
      <c r="X8" s="37"/>
      <c r="Y8" s="37"/>
      <c r="Z8" s="37"/>
      <c r="AA8" s="37"/>
      <c r="AC8" s="37" t="s">
        <v>53</v>
      </c>
      <c r="AD8" s="37"/>
      <c r="AE8" s="37"/>
      <c r="AF8" s="37"/>
      <c r="AG8" s="37"/>
      <c r="AI8" s="37" t="s">
        <v>54</v>
      </c>
      <c r="AJ8" s="37"/>
      <c r="AK8" s="37"/>
      <c r="AM8" s="37" t="s">
        <v>55</v>
      </c>
      <c r="AN8" s="37"/>
      <c r="AO8" s="37"/>
      <c r="AQ8" s="37" t="s">
        <v>56</v>
      </c>
      <c r="AR8" s="37"/>
      <c r="AS8" s="37"/>
    </row>
    <row r="9" spans="1:49" ht="21.75" customHeight="1" x14ac:dyDescent="0.2">
      <c r="A9" s="38" t="s">
        <v>57</v>
      </c>
      <c r="B9" s="38"/>
      <c r="C9" s="38"/>
      <c r="D9" s="38"/>
      <c r="E9" s="38"/>
      <c r="F9" s="38"/>
      <c r="G9" s="38"/>
      <c r="I9" s="39">
        <v>3000000</v>
      </c>
      <c r="J9" s="39"/>
      <c r="K9" s="39"/>
      <c r="M9" s="39">
        <v>27554</v>
      </c>
      <c r="N9" s="39"/>
      <c r="O9" s="39"/>
      <c r="Q9" s="38" t="s">
        <v>58</v>
      </c>
      <c r="R9" s="38"/>
      <c r="S9" s="38"/>
      <c r="T9" s="38"/>
      <c r="U9" s="38"/>
      <c r="W9" s="43">
        <v>0.378147424074392</v>
      </c>
      <c r="X9" s="43"/>
      <c r="Y9" s="43"/>
      <c r="Z9" s="43"/>
      <c r="AA9" s="43"/>
      <c r="AC9" s="39">
        <v>3000000</v>
      </c>
      <c r="AD9" s="39"/>
      <c r="AE9" s="39"/>
      <c r="AF9" s="39"/>
      <c r="AG9" s="39"/>
      <c r="AI9" s="39">
        <v>27554</v>
      </c>
      <c r="AJ9" s="39"/>
      <c r="AK9" s="39"/>
      <c r="AM9" s="38" t="s">
        <v>58</v>
      </c>
      <c r="AN9" s="38"/>
      <c r="AO9" s="38"/>
      <c r="AQ9" s="43">
        <v>0.378147424074392</v>
      </c>
      <c r="AR9" s="43"/>
      <c r="AS9" s="43"/>
    </row>
    <row r="10" spans="1:49" ht="14.45" customHeight="1" x14ac:dyDescent="0.2">
      <c r="A10" s="41" t="s">
        <v>59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</row>
    <row r="11" spans="1:49" ht="14.45" customHeight="1" x14ac:dyDescent="0.2">
      <c r="C11" s="37" t="s">
        <v>7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Y11" s="37" t="s">
        <v>9</v>
      </c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</row>
    <row r="12" spans="1:49" ht="14.45" customHeight="1" x14ac:dyDescent="0.2">
      <c r="A12" s="2" t="s">
        <v>52</v>
      </c>
      <c r="C12" s="4" t="s">
        <v>60</v>
      </c>
      <c r="D12" s="3"/>
      <c r="E12" s="4" t="s">
        <v>61</v>
      </c>
      <c r="F12" s="3"/>
      <c r="G12" s="40" t="s">
        <v>62</v>
      </c>
      <c r="H12" s="40"/>
      <c r="I12" s="40"/>
      <c r="J12" s="3"/>
      <c r="K12" s="40" t="s">
        <v>63</v>
      </c>
      <c r="L12" s="40"/>
      <c r="M12" s="40"/>
      <c r="N12" s="3"/>
      <c r="O12" s="40" t="s">
        <v>54</v>
      </c>
      <c r="P12" s="40"/>
      <c r="Q12" s="40"/>
      <c r="R12" s="3"/>
      <c r="S12" s="40" t="s">
        <v>55</v>
      </c>
      <c r="T12" s="40"/>
      <c r="U12" s="40"/>
      <c r="V12" s="40"/>
      <c r="W12" s="40"/>
      <c r="Y12" s="40" t="s">
        <v>60</v>
      </c>
      <c r="Z12" s="40"/>
      <c r="AA12" s="40"/>
      <c r="AB12" s="40"/>
      <c r="AC12" s="40"/>
      <c r="AD12" s="3"/>
      <c r="AE12" s="40" t="s">
        <v>61</v>
      </c>
      <c r="AF12" s="40"/>
      <c r="AG12" s="40"/>
      <c r="AH12" s="40"/>
      <c r="AI12" s="40"/>
      <c r="AJ12" s="3"/>
      <c r="AK12" s="40" t="s">
        <v>62</v>
      </c>
      <c r="AL12" s="40"/>
      <c r="AM12" s="40"/>
      <c r="AN12" s="3"/>
      <c r="AO12" s="40" t="s">
        <v>63</v>
      </c>
      <c r="AP12" s="40"/>
      <c r="AQ12" s="40"/>
      <c r="AR12" s="3"/>
      <c r="AS12" s="40" t="s">
        <v>54</v>
      </c>
      <c r="AT12" s="40"/>
      <c r="AU12" s="3"/>
      <c r="AV12" s="4" t="s">
        <v>55</v>
      </c>
    </row>
    <row r="13" spans="1:49" ht="14.45" customHeight="1" x14ac:dyDescent="0.2">
      <c r="A13" s="41" t="s">
        <v>64</v>
      </c>
      <c r="B13" s="41"/>
      <c r="C13" s="42"/>
      <c r="D13" s="41"/>
      <c r="E13" s="42"/>
      <c r="F13" s="41"/>
      <c r="G13" s="42"/>
      <c r="H13" s="42"/>
      <c r="I13" s="42"/>
      <c r="J13" s="41"/>
      <c r="K13" s="42"/>
      <c r="L13" s="42"/>
      <c r="M13" s="42"/>
      <c r="N13" s="41"/>
      <c r="O13" s="42"/>
      <c r="P13" s="42"/>
      <c r="Q13" s="42"/>
      <c r="R13" s="41"/>
      <c r="S13" s="42"/>
      <c r="T13" s="42"/>
      <c r="U13" s="42"/>
      <c r="V13" s="42"/>
      <c r="W13" s="42"/>
      <c r="X13" s="41"/>
      <c r="Y13" s="42"/>
      <c r="Z13" s="42"/>
      <c r="AA13" s="42"/>
      <c r="AB13" s="42"/>
      <c r="AC13" s="42"/>
      <c r="AD13" s="41"/>
      <c r="AE13" s="42"/>
      <c r="AF13" s="42"/>
      <c r="AG13" s="42"/>
      <c r="AH13" s="42"/>
      <c r="AI13" s="42"/>
      <c r="AJ13" s="41"/>
      <c r="AK13" s="42"/>
      <c r="AL13" s="42"/>
      <c r="AM13" s="42"/>
      <c r="AN13" s="41"/>
      <c r="AO13" s="42"/>
      <c r="AP13" s="42"/>
      <c r="AQ13" s="42"/>
      <c r="AR13" s="41"/>
      <c r="AS13" s="42"/>
      <c r="AT13" s="42"/>
      <c r="AU13" s="41"/>
      <c r="AV13" s="42"/>
      <c r="AW13" s="41"/>
    </row>
    <row r="14" spans="1:49" ht="14.45" customHeight="1" x14ac:dyDescent="0.2">
      <c r="C14" s="37" t="s">
        <v>7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O14" s="37" t="s">
        <v>9</v>
      </c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</row>
    <row r="15" spans="1:49" ht="14.45" customHeight="1" x14ac:dyDescent="0.2">
      <c r="A15" s="2" t="s">
        <v>52</v>
      </c>
      <c r="C15" s="4" t="s">
        <v>61</v>
      </c>
      <c r="D15" s="3"/>
      <c r="E15" s="4" t="s">
        <v>63</v>
      </c>
      <c r="F15" s="3"/>
      <c r="G15" s="40" t="s">
        <v>54</v>
      </c>
      <c r="H15" s="40"/>
      <c r="I15" s="40"/>
      <c r="J15" s="3"/>
      <c r="K15" s="40" t="s">
        <v>55</v>
      </c>
      <c r="L15" s="40"/>
      <c r="M15" s="40"/>
      <c r="O15" s="40" t="s">
        <v>61</v>
      </c>
      <c r="P15" s="40"/>
      <c r="Q15" s="40"/>
      <c r="R15" s="40"/>
      <c r="S15" s="40"/>
      <c r="T15" s="3"/>
      <c r="U15" s="40" t="s">
        <v>63</v>
      </c>
      <c r="V15" s="40"/>
      <c r="W15" s="40"/>
      <c r="X15" s="40"/>
      <c r="Y15" s="40"/>
      <c r="Z15" s="3"/>
      <c r="AA15" s="40" t="s">
        <v>54</v>
      </c>
      <c r="AB15" s="40"/>
      <c r="AC15" s="40"/>
      <c r="AD15" s="40"/>
      <c r="AE15" s="40"/>
      <c r="AF15" s="3"/>
      <c r="AG15" s="40" t="s">
        <v>55</v>
      </c>
      <c r="AH15" s="40"/>
      <c r="AI15" s="40"/>
    </row>
    <row r="16" spans="1:49" ht="21.75" customHeight="1" x14ac:dyDescent="0.2">
      <c r="A16" s="3"/>
      <c r="C16" s="3"/>
      <c r="E16" s="3"/>
      <c r="G16" s="3"/>
      <c r="H16" s="3"/>
      <c r="I16" s="3"/>
      <c r="K16" s="3"/>
      <c r="L16" s="3"/>
      <c r="M16" s="3"/>
      <c r="O16" s="3"/>
      <c r="P16" s="3"/>
      <c r="Q16" s="3"/>
      <c r="R16" s="3"/>
      <c r="S16" s="3"/>
      <c r="U16" s="3"/>
      <c r="V16" s="3"/>
      <c r="W16" s="3"/>
      <c r="X16" s="3"/>
      <c r="Y16" s="3"/>
      <c r="AA16" s="3"/>
      <c r="AB16" s="3"/>
      <c r="AC16" s="3"/>
      <c r="AD16" s="3"/>
      <c r="AE16" s="3"/>
      <c r="AG16" s="3"/>
      <c r="AH16" s="3"/>
      <c r="AI16" s="3"/>
    </row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</sheetData>
  <mergeCells count="45">
    <mergeCell ref="Q8:U8"/>
    <mergeCell ref="W8:AA8"/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  <mergeCell ref="A9:G9"/>
    <mergeCell ref="I9:K9"/>
    <mergeCell ref="M9:O9"/>
    <mergeCell ref="Q9:U9"/>
    <mergeCell ref="W9:AA9"/>
    <mergeCell ref="AC9:AG9"/>
    <mergeCell ref="AI9:AK9"/>
    <mergeCell ref="AM9:AO9"/>
    <mergeCell ref="AQ9:AS9"/>
    <mergeCell ref="A8:G8"/>
    <mergeCell ref="I8:K8"/>
    <mergeCell ref="M8:O8"/>
    <mergeCell ref="A10:AW10"/>
    <mergeCell ref="C11:W11"/>
    <mergeCell ref="Y11:AV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A13:AW13"/>
    <mergeCell ref="C14:M14"/>
    <mergeCell ref="O14:AI14"/>
    <mergeCell ref="G15:I15"/>
    <mergeCell ref="K15:M15"/>
    <mergeCell ref="O15:S15"/>
    <mergeCell ref="U15:Y15"/>
    <mergeCell ref="AA15:AE15"/>
    <mergeCell ref="AG15:AI15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sqref="A1:AA1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</row>
    <row r="2" spans="1:27" ht="21.75" customHeight="1" x14ac:dyDescent="0.2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</row>
    <row r="3" spans="1:27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</row>
    <row r="4" spans="1:27" ht="14.45" customHeight="1" x14ac:dyDescent="0.2"/>
    <row r="5" spans="1:27" ht="14.45" customHeight="1" x14ac:dyDescent="0.2">
      <c r="A5" s="1" t="s">
        <v>65</v>
      </c>
      <c r="B5" s="41" t="s">
        <v>66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</row>
    <row r="6" spans="1:27" ht="14.45" customHeight="1" x14ac:dyDescent="0.2">
      <c r="E6" s="37" t="s">
        <v>7</v>
      </c>
      <c r="F6" s="37"/>
      <c r="G6" s="37"/>
      <c r="H6" s="37"/>
      <c r="I6" s="37"/>
      <c r="K6" s="37" t="s">
        <v>8</v>
      </c>
      <c r="L6" s="37"/>
      <c r="M6" s="37"/>
      <c r="N6" s="37"/>
      <c r="O6" s="37"/>
      <c r="P6" s="37"/>
      <c r="Q6" s="37"/>
      <c r="S6" s="37" t="s">
        <v>9</v>
      </c>
      <c r="T6" s="37"/>
      <c r="U6" s="37"/>
      <c r="V6" s="37"/>
      <c r="W6" s="37"/>
      <c r="X6" s="37"/>
      <c r="Y6" s="37"/>
      <c r="Z6" s="37"/>
      <c r="AA6" s="37"/>
    </row>
    <row r="7" spans="1:27" ht="14.45" customHeight="1" x14ac:dyDescent="0.2">
      <c r="E7" s="3"/>
      <c r="F7" s="3"/>
      <c r="G7" s="3"/>
      <c r="H7" s="3"/>
      <c r="I7" s="3"/>
      <c r="K7" s="40" t="s">
        <v>67</v>
      </c>
      <c r="L7" s="40"/>
      <c r="M7" s="40"/>
      <c r="N7" s="3"/>
      <c r="O7" s="40" t="s">
        <v>68</v>
      </c>
      <c r="P7" s="40"/>
      <c r="Q7" s="40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37" t="s">
        <v>69</v>
      </c>
      <c r="B8" s="37"/>
      <c r="D8" s="37" t="s">
        <v>70</v>
      </c>
      <c r="E8" s="37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71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sqref="A1:AL1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</row>
    <row r="2" spans="1:38" ht="21.75" customHeight="1" x14ac:dyDescent="0.2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</row>
    <row r="3" spans="1:38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</row>
    <row r="4" spans="1:38" ht="14.45" customHeight="1" x14ac:dyDescent="0.2"/>
    <row r="5" spans="1:38" ht="14.45" customHeight="1" x14ac:dyDescent="0.2">
      <c r="A5" s="1" t="s">
        <v>72</v>
      </c>
      <c r="B5" s="41" t="s">
        <v>73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</row>
    <row r="6" spans="1:38" ht="14.45" customHeight="1" x14ac:dyDescent="0.2">
      <c r="A6" s="37" t="s">
        <v>74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 t="s">
        <v>7</v>
      </c>
      <c r="Q6" s="37"/>
      <c r="R6" s="37"/>
      <c r="S6" s="37"/>
      <c r="T6" s="37"/>
      <c r="V6" s="37" t="s">
        <v>8</v>
      </c>
      <c r="W6" s="37"/>
      <c r="X6" s="37"/>
      <c r="Y6" s="37"/>
      <c r="Z6" s="37"/>
      <c r="AA6" s="37"/>
      <c r="AB6" s="37"/>
      <c r="AD6" s="37" t="s">
        <v>9</v>
      </c>
      <c r="AE6" s="37"/>
      <c r="AF6" s="37"/>
      <c r="AG6" s="37"/>
      <c r="AH6" s="37"/>
      <c r="AI6" s="37"/>
      <c r="AJ6" s="37"/>
      <c r="AK6" s="37"/>
      <c r="AL6" s="37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40" t="s">
        <v>10</v>
      </c>
      <c r="W7" s="40"/>
      <c r="X7" s="40"/>
      <c r="Y7" s="3"/>
      <c r="Z7" s="40" t="s">
        <v>11</v>
      </c>
      <c r="AA7" s="40"/>
      <c r="AB7" s="40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37" t="s">
        <v>75</v>
      </c>
      <c r="B8" s="37"/>
      <c r="D8" s="2" t="s">
        <v>76</v>
      </c>
      <c r="F8" s="2" t="s">
        <v>77</v>
      </c>
      <c r="H8" s="2" t="s">
        <v>78</v>
      </c>
      <c r="J8" s="2" t="s">
        <v>79</v>
      </c>
      <c r="L8" s="2" t="s">
        <v>80</v>
      </c>
      <c r="N8" s="2" t="s">
        <v>56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21.75" customHeight="1" x14ac:dyDescent="0.2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ht="14.45" customHeight="1" x14ac:dyDescent="0.2">
      <c r="A4" s="41" t="s">
        <v>81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3" ht="14.45" customHeight="1" x14ac:dyDescent="0.2">
      <c r="A5" s="41" t="s">
        <v>82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3" ht="14.45" customHeight="1" x14ac:dyDescent="0.2"/>
    <row r="7" spans="1:13" ht="14.45" customHeight="1" x14ac:dyDescent="0.2">
      <c r="C7" s="37" t="s">
        <v>9</v>
      </c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1:13" ht="14.45" customHeight="1" x14ac:dyDescent="0.2">
      <c r="A8" s="2" t="s">
        <v>83</v>
      </c>
      <c r="C8" s="4" t="s">
        <v>13</v>
      </c>
      <c r="D8" s="3"/>
      <c r="E8" s="4" t="s">
        <v>84</v>
      </c>
      <c r="F8" s="3"/>
      <c r="G8" s="4" t="s">
        <v>85</v>
      </c>
      <c r="H8" s="3"/>
      <c r="I8" s="4" t="s">
        <v>86</v>
      </c>
      <c r="J8" s="3"/>
      <c r="K8" s="4" t="s">
        <v>87</v>
      </c>
      <c r="L8" s="3"/>
      <c r="M8" s="4" t="s">
        <v>88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7"/>
  <sheetViews>
    <sheetView rightToLeft="1" workbookViewId="0">
      <selection sqref="A1:XFD1048576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6" bestFit="1" customWidth="1"/>
    <col min="5" max="5" width="1.28515625" customWidth="1"/>
    <col min="6" max="6" width="15.7109375" bestFit="1" customWidth="1"/>
    <col min="7" max="7" width="1.28515625" customWidth="1"/>
    <col min="8" max="8" width="14.85546875" bestFit="1" customWidth="1"/>
    <col min="9" max="9" width="1.28515625" customWidth="1"/>
    <col min="10" max="10" width="16.14062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21.75" customHeight="1" x14ac:dyDescent="0.2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4.45" customHeight="1" x14ac:dyDescent="0.2"/>
    <row r="5" spans="1:12" ht="14.45" customHeight="1" x14ac:dyDescent="0.2">
      <c r="A5" s="1" t="s">
        <v>89</v>
      </c>
      <c r="B5" s="41" t="s">
        <v>90</v>
      </c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2" ht="14.45" customHeight="1" x14ac:dyDescent="0.2">
      <c r="D6" s="2" t="s">
        <v>7</v>
      </c>
      <c r="F6" s="37" t="s">
        <v>8</v>
      </c>
      <c r="G6" s="37"/>
      <c r="H6" s="37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37" t="s">
        <v>91</v>
      </c>
      <c r="B8" s="37"/>
      <c r="D8" s="2" t="s">
        <v>92</v>
      </c>
      <c r="F8" s="2" t="s">
        <v>93</v>
      </c>
      <c r="H8" s="2" t="s">
        <v>94</v>
      </c>
      <c r="J8" s="2" t="s">
        <v>92</v>
      </c>
      <c r="L8" s="2" t="s">
        <v>18</v>
      </c>
    </row>
    <row r="9" spans="1:12" ht="21.75" customHeight="1" x14ac:dyDescent="0.2">
      <c r="A9" s="38" t="s">
        <v>95</v>
      </c>
      <c r="B9" s="38"/>
      <c r="D9" s="6">
        <v>304410</v>
      </c>
      <c r="F9" s="6">
        <v>1293</v>
      </c>
      <c r="H9" s="6">
        <v>0</v>
      </c>
      <c r="J9" s="6">
        <v>305703</v>
      </c>
      <c r="L9" s="7" t="s">
        <v>96</v>
      </c>
    </row>
    <row r="10" spans="1:12" ht="21.75" customHeight="1" x14ac:dyDescent="0.2">
      <c r="A10" s="32" t="s">
        <v>97</v>
      </c>
      <c r="B10" s="32"/>
      <c r="D10" s="9">
        <v>4721000</v>
      </c>
      <c r="F10" s="9">
        <v>0</v>
      </c>
      <c r="H10" s="9">
        <v>0</v>
      </c>
      <c r="J10" s="9">
        <v>4721000</v>
      </c>
      <c r="L10" s="10" t="s">
        <v>96</v>
      </c>
    </row>
    <row r="11" spans="1:12" ht="21.75" customHeight="1" x14ac:dyDescent="0.2">
      <c r="A11" s="32" t="s">
        <v>95</v>
      </c>
      <c r="B11" s="32"/>
      <c r="D11" s="9">
        <v>366599027</v>
      </c>
      <c r="F11" s="9">
        <v>2697856790</v>
      </c>
      <c r="H11" s="9">
        <v>165600</v>
      </c>
      <c r="J11" s="9">
        <v>3064290217</v>
      </c>
      <c r="L11" s="10" t="s">
        <v>98</v>
      </c>
    </row>
    <row r="12" spans="1:12" ht="21.75" customHeight="1" x14ac:dyDescent="0.2">
      <c r="A12" s="32" t="s">
        <v>99</v>
      </c>
      <c r="B12" s="32"/>
      <c r="D12" s="9">
        <v>171147753</v>
      </c>
      <c r="F12" s="9">
        <v>86827546290</v>
      </c>
      <c r="H12" s="9">
        <v>56510350000</v>
      </c>
      <c r="J12" s="9">
        <v>30488344043</v>
      </c>
      <c r="L12" s="10" t="s">
        <v>100</v>
      </c>
    </row>
    <row r="13" spans="1:12" ht="21.75" customHeight="1" x14ac:dyDescent="0.2">
      <c r="A13" s="32" t="s">
        <v>101</v>
      </c>
      <c r="B13" s="32"/>
      <c r="D13" s="9">
        <v>103703165560</v>
      </c>
      <c r="F13" s="9">
        <v>72693837225</v>
      </c>
      <c r="H13" s="9">
        <v>38685612299</v>
      </c>
      <c r="J13" s="9">
        <v>137711390486</v>
      </c>
      <c r="L13" s="10" t="s">
        <v>102</v>
      </c>
    </row>
    <row r="14" spans="1:12" ht="21.75" customHeight="1" x14ac:dyDescent="0.2">
      <c r="A14" s="32" t="s">
        <v>103</v>
      </c>
      <c r="B14" s="32"/>
      <c r="D14" s="9">
        <v>14250559</v>
      </c>
      <c r="F14" s="9">
        <v>62471</v>
      </c>
      <c r="H14" s="9">
        <v>0</v>
      </c>
      <c r="J14" s="9">
        <v>14313030</v>
      </c>
      <c r="L14" s="10" t="s">
        <v>96</v>
      </c>
    </row>
    <row r="15" spans="1:12" ht="21.75" customHeight="1" x14ac:dyDescent="0.2">
      <c r="A15" s="32" t="s">
        <v>104</v>
      </c>
      <c r="B15" s="32"/>
      <c r="D15" s="9">
        <v>9955650</v>
      </c>
      <c r="F15" s="9">
        <v>42099</v>
      </c>
      <c r="H15" s="9">
        <v>0</v>
      </c>
      <c r="J15" s="9">
        <v>9997749</v>
      </c>
      <c r="L15" s="10" t="s">
        <v>96</v>
      </c>
    </row>
    <row r="16" spans="1:12" ht="21.75" customHeight="1" x14ac:dyDescent="0.2">
      <c r="A16" s="34" t="s">
        <v>105</v>
      </c>
      <c r="B16" s="34"/>
      <c r="D16" s="13">
        <v>5530500</v>
      </c>
      <c r="F16" s="13">
        <v>0</v>
      </c>
      <c r="H16" s="13">
        <v>0</v>
      </c>
      <c r="J16" s="13">
        <v>5530500</v>
      </c>
      <c r="L16" s="14" t="s">
        <v>96</v>
      </c>
    </row>
    <row r="17" spans="1:12" ht="21.75" customHeight="1" x14ac:dyDescent="0.2">
      <c r="A17" s="36" t="s">
        <v>50</v>
      </c>
      <c r="B17" s="36"/>
      <c r="D17" s="16">
        <v>104275674459</v>
      </c>
      <c r="F17" s="16">
        <v>162219346168</v>
      </c>
      <c r="H17" s="16">
        <v>95196127899</v>
      </c>
      <c r="J17" s="16">
        <v>171298892728</v>
      </c>
      <c r="L17" s="17">
        <v>0</v>
      </c>
    </row>
  </sheetData>
  <mergeCells count="15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3"/>
  <sheetViews>
    <sheetView rightToLeft="1" workbookViewId="0">
      <selection activeCell="H8" sqref="H8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3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spans="1:13" ht="21.75" customHeight="1" x14ac:dyDescent="0.2">
      <c r="A2" s="30" t="s">
        <v>106</v>
      </c>
      <c r="B2" s="30"/>
      <c r="C2" s="30"/>
      <c r="D2" s="30"/>
      <c r="E2" s="30"/>
      <c r="F2" s="30"/>
      <c r="G2" s="30"/>
      <c r="H2" s="30"/>
      <c r="I2" s="30"/>
      <c r="J2" s="30"/>
    </row>
    <row r="3" spans="1:13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</row>
    <row r="4" spans="1:13" ht="14.45" customHeight="1" x14ac:dyDescent="0.2"/>
    <row r="5" spans="1:13" ht="29.1" customHeight="1" x14ac:dyDescent="0.2">
      <c r="A5" s="1" t="s">
        <v>107</v>
      </c>
      <c r="B5" s="41" t="s">
        <v>108</v>
      </c>
      <c r="C5" s="41"/>
      <c r="D5" s="41"/>
      <c r="E5" s="41"/>
      <c r="F5" s="41"/>
      <c r="G5" s="41"/>
      <c r="H5" s="41"/>
      <c r="I5" s="41"/>
      <c r="J5" s="41"/>
    </row>
    <row r="6" spans="1:13" ht="14.45" customHeight="1" x14ac:dyDescent="0.2"/>
    <row r="7" spans="1:13" ht="14.45" customHeight="1" x14ac:dyDescent="0.2">
      <c r="A7" s="37" t="s">
        <v>109</v>
      </c>
      <c r="B7" s="37"/>
      <c r="D7" s="2" t="s">
        <v>110</v>
      </c>
      <c r="F7" s="2" t="s">
        <v>92</v>
      </c>
      <c r="H7" s="2" t="s">
        <v>111</v>
      </c>
      <c r="J7" s="2" t="s">
        <v>112</v>
      </c>
    </row>
    <row r="8" spans="1:13" ht="21.75" customHeight="1" x14ac:dyDescent="0.2">
      <c r="A8" s="38" t="s">
        <v>113</v>
      </c>
      <c r="B8" s="38"/>
      <c r="D8" s="5" t="s">
        <v>114</v>
      </c>
      <c r="F8" s="6">
        <v>-297022841425</v>
      </c>
      <c r="H8" s="23">
        <v>1.0040750854254299</v>
      </c>
      <c r="I8" s="29"/>
      <c r="J8" s="22">
        <v>-0.12125340937831587</v>
      </c>
      <c r="M8" s="27"/>
    </row>
    <row r="9" spans="1:13" ht="21.75" customHeight="1" x14ac:dyDescent="0.2">
      <c r="A9" s="32" t="s">
        <v>115</v>
      </c>
      <c r="B9" s="32"/>
      <c r="D9" s="8" t="s">
        <v>116</v>
      </c>
      <c r="F9" s="9">
        <v>0</v>
      </c>
      <c r="H9" s="24">
        <v>0</v>
      </c>
      <c r="I9" s="29"/>
      <c r="J9" s="24">
        <v>0</v>
      </c>
    </row>
    <row r="10" spans="1:13" ht="21.75" customHeight="1" x14ac:dyDescent="0.2">
      <c r="A10" s="32" t="s">
        <v>117</v>
      </c>
      <c r="B10" s="32"/>
      <c r="D10" s="8" t="s">
        <v>118</v>
      </c>
      <c r="F10" s="9">
        <v>0</v>
      </c>
      <c r="H10" s="24">
        <v>0</v>
      </c>
      <c r="I10" s="29"/>
      <c r="J10" s="24">
        <v>0</v>
      </c>
    </row>
    <row r="11" spans="1:13" ht="21.75" customHeight="1" x14ac:dyDescent="0.2">
      <c r="A11" s="32" t="s">
        <v>119</v>
      </c>
      <c r="B11" s="32"/>
      <c r="D11" s="8" t="s">
        <v>120</v>
      </c>
      <c r="F11" s="9">
        <v>394406241</v>
      </c>
      <c r="H11" s="24">
        <v>-1.3332761824797013E-3</v>
      </c>
      <c r="I11" s="29"/>
      <c r="J11" s="24">
        <v>1.6100816075928398E-4</v>
      </c>
    </row>
    <row r="12" spans="1:13" ht="21.75" customHeight="1" x14ac:dyDescent="0.2">
      <c r="A12" s="34" t="s">
        <v>121</v>
      </c>
      <c r="B12" s="34"/>
      <c r="D12" s="11" t="s">
        <v>122</v>
      </c>
      <c r="F12" s="13">
        <f>'سایر درآمدها'!D11</f>
        <v>811074773</v>
      </c>
      <c r="H12" s="25">
        <v>-2.7418092429501648E-3</v>
      </c>
      <c r="I12" s="29"/>
      <c r="J12" s="25">
        <v>3.3110443969618564E-4</v>
      </c>
    </row>
    <row r="13" spans="1:13" ht="21.75" customHeight="1" x14ac:dyDescent="0.2">
      <c r="A13" s="36" t="s">
        <v>50</v>
      </c>
      <c r="B13" s="36"/>
      <c r="D13" s="16"/>
      <c r="F13" s="16">
        <f>SUM(F8:F12)</f>
        <v>-295817360411</v>
      </c>
      <c r="H13" s="26">
        <f>SUM(H8:H12)</f>
        <v>0.99999999999999989</v>
      </c>
      <c r="I13" s="21"/>
      <c r="J13" s="28">
        <f>SUM(J8:J12)</f>
        <v>-0.12076129677786041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43"/>
  <sheetViews>
    <sheetView rightToLeft="1" topLeftCell="A28" workbookViewId="0">
      <selection sqref="A1:XFD1048576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5" bestFit="1" customWidth="1"/>
    <col min="5" max="5" width="1.28515625" customWidth="1"/>
    <col min="6" max="6" width="17" bestFit="1" customWidth="1"/>
    <col min="7" max="7" width="1.28515625" customWidth="1"/>
    <col min="8" max="8" width="14.42578125" bestFit="1" customWidth="1"/>
    <col min="9" max="9" width="1.28515625" customWidth="1"/>
    <col min="10" max="10" width="17" bestFit="1" customWidth="1"/>
    <col min="11" max="11" width="1.28515625" customWidth="1"/>
    <col min="12" max="12" width="17.28515625" bestFit="1" customWidth="1"/>
    <col min="13" max="13" width="1.28515625" customWidth="1"/>
    <col min="14" max="14" width="15.85546875" bestFit="1" customWidth="1"/>
    <col min="15" max="16" width="1.28515625" customWidth="1"/>
    <col min="17" max="17" width="16.7109375" bestFit="1" customWidth="1"/>
    <col min="18" max="18" width="1.28515625" customWidth="1"/>
    <col min="19" max="19" width="15.5703125" bestFit="1" customWidth="1"/>
    <col min="20" max="20" width="1.28515625" customWidth="1"/>
    <col min="21" max="21" width="16.570312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pans="1:23" ht="21.75" customHeight="1" x14ac:dyDescent="0.2">
      <c r="A2" s="30" t="s">
        <v>106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spans="1:23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</row>
    <row r="4" spans="1:23" ht="14.45" customHeight="1" x14ac:dyDescent="0.2"/>
    <row r="5" spans="1:23" ht="14.45" customHeight="1" x14ac:dyDescent="0.2">
      <c r="A5" s="1" t="s">
        <v>123</v>
      </c>
      <c r="B5" s="41" t="s">
        <v>124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</row>
    <row r="6" spans="1:23" ht="14.45" customHeight="1" x14ac:dyDescent="0.2">
      <c r="D6" s="37" t="s">
        <v>125</v>
      </c>
      <c r="E6" s="37"/>
      <c r="F6" s="37"/>
      <c r="G6" s="37"/>
      <c r="H6" s="37"/>
      <c r="I6" s="37"/>
      <c r="J6" s="37"/>
      <c r="K6" s="37"/>
      <c r="L6" s="37"/>
      <c r="N6" s="37" t="s">
        <v>126</v>
      </c>
      <c r="O6" s="37"/>
      <c r="P6" s="37"/>
      <c r="Q6" s="37"/>
      <c r="R6" s="37"/>
      <c r="S6" s="37"/>
      <c r="T6" s="37"/>
      <c r="U6" s="37"/>
      <c r="V6" s="37"/>
      <c r="W6" s="37"/>
    </row>
    <row r="7" spans="1:23" ht="14.45" customHeight="1" x14ac:dyDescent="0.2">
      <c r="D7" s="3"/>
      <c r="E7" s="3"/>
      <c r="F7" s="3"/>
      <c r="G7" s="3"/>
      <c r="H7" s="3"/>
      <c r="I7" s="3"/>
      <c r="J7" s="40" t="s">
        <v>50</v>
      </c>
      <c r="K7" s="40"/>
      <c r="L7" s="40"/>
      <c r="N7" s="3"/>
      <c r="O7" s="3"/>
      <c r="P7" s="3"/>
      <c r="Q7" s="3"/>
      <c r="R7" s="3"/>
      <c r="S7" s="3"/>
      <c r="T7" s="3"/>
      <c r="U7" s="40" t="s">
        <v>50</v>
      </c>
      <c r="V7" s="40"/>
      <c r="W7" s="40"/>
    </row>
    <row r="8" spans="1:23" ht="14.45" customHeight="1" x14ac:dyDescent="0.2">
      <c r="A8" s="37" t="s">
        <v>127</v>
      </c>
      <c r="B8" s="37"/>
      <c r="D8" s="2" t="s">
        <v>128</v>
      </c>
      <c r="F8" s="2" t="s">
        <v>129</v>
      </c>
      <c r="H8" s="2" t="s">
        <v>130</v>
      </c>
      <c r="J8" s="4" t="s">
        <v>92</v>
      </c>
      <c r="K8" s="3"/>
      <c r="L8" s="4" t="s">
        <v>111</v>
      </c>
      <c r="N8" s="2" t="s">
        <v>128</v>
      </c>
      <c r="P8" s="37" t="s">
        <v>129</v>
      </c>
      <c r="Q8" s="37"/>
      <c r="S8" s="2" t="s">
        <v>130</v>
      </c>
      <c r="U8" s="4" t="s">
        <v>92</v>
      </c>
      <c r="V8" s="3"/>
      <c r="W8" s="4" t="s">
        <v>111</v>
      </c>
    </row>
    <row r="9" spans="1:23" ht="21.75" customHeight="1" x14ac:dyDescent="0.2">
      <c r="A9" s="38" t="s">
        <v>35</v>
      </c>
      <c r="B9" s="38"/>
      <c r="D9" s="6">
        <v>0</v>
      </c>
      <c r="F9" s="6">
        <v>0</v>
      </c>
      <c r="H9" s="6">
        <v>-1412105366</v>
      </c>
      <c r="J9" s="6">
        <v>-1412105366</v>
      </c>
      <c r="L9" s="7">
        <v>0.47</v>
      </c>
      <c r="N9" s="6">
        <v>219292390</v>
      </c>
      <c r="P9" s="39">
        <v>0</v>
      </c>
      <c r="Q9" s="39"/>
      <c r="S9" s="6">
        <v>-1412105366</v>
      </c>
      <c r="U9" s="6">
        <v>-1192812976</v>
      </c>
      <c r="W9" s="7">
        <v>0.27</v>
      </c>
    </row>
    <row r="10" spans="1:23" ht="21.75" customHeight="1" x14ac:dyDescent="0.2">
      <c r="A10" s="32" t="s">
        <v>24</v>
      </c>
      <c r="B10" s="32"/>
      <c r="D10" s="9">
        <v>0</v>
      </c>
      <c r="F10" s="9">
        <v>-854882999</v>
      </c>
      <c r="H10" s="9">
        <v>425453768</v>
      </c>
      <c r="J10" s="9">
        <v>-429429231</v>
      </c>
      <c r="L10" s="10">
        <v>0.14000000000000001</v>
      </c>
      <c r="N10" s="9">
        <v>470000000</v>
      </c>
      <c r="P10" s="33">
        <v>119286000</v>
      </c>
      <c r="Q10" s="33"/>
      <c r="S10" s="9">
        <v>425453768</v>
      </c>
      <c r="U10" s="9">
        <v>1014739768</v>
      </c>
      <c r="W10" s="10">
        <v>-0.23</v>
      </c>
    </row>
    <row r="11" spans="1:23" ht="21.75" customHeight="1" x14ac:dyDescent="0.2">
      <c r="A11" s="32" t="s">
        <v>21</v>
      </c>
      <c r="B11" s="32"/>
      <c r="D11" s="9">
        <v>0</v>
      </c>
      <c r="F11" s="9">
        <v>-427266556</v>
      </c>
      <c r="H11" s="9">
        <v>0</v>
      </c>
      <c r="J11" s="9">
        <v>-427266556</v>
      </c>
      <c r="L11" s="10">
        <v>0.14000000000000001</v>
      </c>
      <c r="N11" s="9">
        <v>0</v>
      </c>
      <c r="P11" s="33">
        <v>738005869</v>
      </c>
      <c r="Q11" s="33"/>
      <c r="S11" s="9">
        <v>-2243103316</v>
      </c>
      <c r="U11" s="9">
        <v>-1505097447</v>
      </c>
      <c r="W11" s="10">
        <v>0.34</v>
      </c>
    </row>
    <row r="12" spans="1:23" ht="21.75" customHeight="1" x14ac:dyDescent="0.2">
      <c r="A12" s="32" t="s">
        <v>131</v>
      </c>
      <c r="B12" s="32"/>
      <c r="D12" s="9">
        <v>0</v>
      </c>
      <c r="F12" s="9">
        <v>0</v>
      </c>
      <c r="H12" s="9">
        <v>0</v>
      </c>
      <c r="J12" s="9">
        <v>0</v>
      </c>
      <c r="L12" s="10">
        <v>0</v>
      </c>
      <c r="N12" s="9">
        <v>0</v>
      </c>
      <c r="P12" s="33">
        <v>0</v>
      </c>
      <c r="Q12" s="33"/>
      <c r="S12" s="9">
        <v>-2058244826</v>
      </c>
      <c r="U12" s="9">
        <v>-2058244826</v>
      </c>
      <c r="W12" s="10">
        <v>0.47</v>
      </c>
    </row>
    <row r="13" spans="1:23" ht="21.75" customHeight="1" x14ac:dyDescent="0.2">
      <c r="A13" s="32" t="s">
        <v>23</v>
      </c>
      <c r="B13" s="32"/>
      <c r="D13" s="9">
        <v>0</v>
      </c>
      <c r="F13" s="9">
        <v>-6638365305</v>
      </c>
      <c r="H13" s="9">
        <v>0</v>
      </c>
      <c r="J13" s="9">
        <v>-6638365305</v>
      </c>
      <c r="L13" s="10">
        <v>2.2200000000000002</v>
      </c>
      <c r="N13" s="9">
        <v>37920400000</v>
      </c>
      <c r="P13" s="33">
        <v>-54313897991</v>
      </c>
      <c r="Q13" s="33"/>
      <c r="S13" s="9">
        <v>-4079581065</v>
      </c>
      <c r="U13" s="9">
        <v>-20473079056</v>
      </c>
      <c r="W13" s="10">
        <v>4.6500000000000004</v>
      </c>
    </row>
    <row r="14" spans="1:23" ht="21.75" customHeight="1" x14ac:dyDescent="0.2">
      <c r="A14" s="32" t="s">
        <v>44</v>
      </c>
      <c r="B14" s="32"/>
      <c r="D14" s="9">
        <v>4994999630</v>
      </c>
      <c r="F14" s="9">
        <v>-17579772947</v>
      </c>
      <c r="H14" s="9">
        <v>0</v>
      </c>
      <c r="J14" s="9">
        <v>-12584773317</v>
      </c>
      <c r="L14" s="10">
        <v>4.22</v>
      </c>
      <c r="N14" s="9">
        <v>4994999630</v>
      </c>
      <c r="P14" s="33">
        <v>-15566821890</v>
      </c>
      <c r="Q14" s="33"/>
      <c r="S14" s="9">
        <v>-2083535210</v>
      </c>
      <c r="U14" s="9">
        <v>-12655357470</v>
      </c>
      <c r="W14" s="10">
        <v>2.87</v>
      </c>
    </row>
    <row r="15" spans="1:23" ht="21.75" customHeight="1" x14ac:dyDescent="0.2">
      <c r="A15" s="32" t="s">
        <v>28</v>
      </c>
      <c r="B15" s="32"/>
      <c r="D15" s="9">
        <v>0</v>
      </c>
      <c r="F15" s="9">
        <v>-14969486873</v>
      </c>
      <c r="H15" s="9">
        <v>0</v>
      </c>
      <c r="J15" s="9">
        <v>-14969486873</v>
      </c>
      <c r="L15" s="10">
        <v>5.0199999999999996</v>
      </c>
      <c r="N15" s="9">
        <v>0</v>
      </c>
      <c r="P15" s="33">
        <v>-14114087629</v>
      </c>
      <c r="Q15" s="33"/>
      <c r="S15" s="9">
        <v>-236583884</v>
      </c>
      <c r="U15" s="9">
        <v>-14350671513</v>
      </c>
      <c r="W15" s="10">
        <v>3.26</v>
      </c>
    </row>
    <row r="16" spans="1:23" ht="21.75" customHeight="1" x14ac:dyDescent="0.2">
      <c r="A16" s="32" t="s">
        <v>132</v>
      </c>
      <c r="B16" s="32"/>
      <c r="D16" s="9">
        <v>0</v>
      </c>
      <c r="F16" s="9">
        <v>0</v>
      </c>
      <c r="H16" s="9">
        <v>0</v>
      </c>
      <c r="J16" s="9">
        <v>0</v>
      </c>
      <c r="L16" s="10">
        <v>0</v>
      </c>
      <c r="N16" s="9">
        <v>0</v>
      </c>
      <c r="P16" s="33">
        <v>0</v>
      </c>
      <c r="Q16" s="33"/>
      <c r="S16" s="9">
        <v>-3520059563</v>
      </c>
      <c r="U16" s="9">
        <v>-3520059563</v>
      </c>
      <c r="W16" s="10">
        <v>0.8</v>
      </c>
    </row>
    <row r="17" spans="1:23" ht="21.75" customHeight="1" x14ac:dyDescent="0.2">
      <c r="A17" s="32" t="s">
        <v>30</v>
      </c>
      <c r="B17" s="32"/>
      <c r="D17" s="9">
        <v>0</v>
      </c>
      <c r="F17" s="9">
        <v>-10951548255</v>
      </c>
      <c r="H17" s="9">
        <v>0</v>
      </c>
      <c r="J17" s="9">
        <v>-10951548255</v>
      </c>
      <c r="L17" s="10">
        <v>3.67</v>
      </c>
      <c r="N17" s="9">
        <v>0</v>
      </c>
      <c r="P17" s="33">
        <v>-20468066060</v>
      </c>
      <c r="Q17" s="33"/>
      <c r="S17" s="9">
        <v>-2266433873</v>
      </c>
      <c r="U17" s="9">
        <v>-22734499933</v>
      </c>
      <c r="W17" s="10">
        <v>5.16</v>
      </c>
    </row>
    <row r="18" spans="1:23" ht="21.75" customHeight="1" x14ac:dyDescent="0.2">
      <c r="A18" s="32" t="s">
        <v>38</v>
      </c>
      <c r="B18" s="32"/>
      <c r="D18" s="9">
        <v>14032973259</v>
      </c>
      <c r="F18" s="9">
        <v>-51542771799</v>
      </c>
      <c r="H18" s="9">
        <v>0</v>
      </c>
      <c r="J18" s="9">
        <v>-37509798540</v>
      </c>
      <c r="L18" s="10">
        <v>12.57</v>
      </c>
      <c r="N18" s="9">
        <v>14032973259</v>
      </c>
      <c r="P18" s="33">
        <v>-69201417621</v>
      </c>
      <c r="Q18" s="33"/>
      <c r="S18" s="9">
        <v>-2546358276</v>
      </c>
      <c r="U18" s="9">
        <v>-57714802638</v>
      </c>
      <c r="W18" s="10">
        <v>13.11</v>
      </c>
    </row>
    <row r="19" spans="1:23" ht="21.75" customHeight="1" x14ac:dyDescent="0.2">
      <c r="A19" s="32" t="s">
        <v>22</v>
      </c>
      <c r="B19" s="32"/>
      <c r="D19" s="9">
        <v>6459996600</v>
      </c>
      <c r="F19" s="9">
        <v>-18395879617</v>
      </c>
      <c r="H19" s="9">
        <v>0</v>
      </c>
      <c r="J19" s="9">
        <v>-11935883017</v>
      </c>
      <c r="L19" s="10">
        <v>4</v>
      </c>
      <c r="N19" s="9">
        <v>6459996600</v>
      </c>
      <c r="P19" s="33">
        <v>-20454556094</v>
      </c>
      <c r="Q19" s="33"/>
      <c r="S19" s="9">
        <v>-3101435968</v>
      </c>
      <c r="U19" s="9">
        <v>-17095995462</v>
      </c>
      <c r="W19" s="10">
        <v>3.88</v>
      </c>
    </row>
    <row r="20" spans="1:23" ht="21.75" customHeight="1" x14ac:dyDescent="0.2">
      <c r="A20" s="32" t="s">
        <v>133</v>
      </c>
      <c r="B20" s="32"/>
      <c r="D20" s="9">
        <v>0</v>
      </c>
      <c r="F20" s="9">
        <v>0</v>
      </c>
      <c r="H20" s="9">
        <v>0</v>
      </c>
      <c r="J20" s="9">
        <v>0</v>
      </c>
      <c r="L20" s="10">
        <v>0</v>
      </c>
      <c r="N20" s="9">
        <v>0</v>
      </c>
      <c r="P20" s="33">
        <v>0</v>
      </c>
      <c r="Q20" s="33"/>
      <c r="S20" s="9">
        <v>-105989038</v>
      </c>
      <c r="U20" s="9">
        <v>-105989038</v>
      </c>
      <c r="W20" s="10">
        <v>0.02</v>
      </c>
    </row>
    <row r="21" spans="1:23" ht="21.75" customHeight="1" x14ac:dyDescent="0.2">
      <c r="A21" s="32" t="s">
        <v>45</v>
      </c>
      <c r="B21" s="32"/>
      <c r="D21" s="9">
        <v>0</v>
      </c>
      <c r="F21" s="9">
        <v>-9946446128</v>
      </c>
      <c r="H21" s="9">
        <v>0</v>
      </c>
      <c r="J21" s="9">
        <v>-9946446128</v>
      </c>
      <c r="L21" s="10">
        <v>3.33</v>
      </c>
      <c r="N21" s="9">
        <v>5090860507</v>
      </c>
      <c r="P21" s="33">
        <v>-26913913053</v>
      </c>
      <c r="Q21" s="33"/>
      <c r="S21" s="9">
        <v>0</v>
      </c>
      <c r="U21" s="9">
        <v>-21823052546</v>
      </c>
      <c r="W21" s="10">
        <v>4.96</v>
      </c>
    </row>
    <row r="22" spans="1:23" ht="21.75" customHeight="1" x14ac:dyDescent="0.2">
      <c r="A22" s="32" t="s">
        <v>25</v>
      </c>
      <c r="B22" s="32"/>
      <c r="D22" s="9">
        <v>0</v>
      </c>
      <c r="F22" s="9">
        <v>-644004089</v>
      </c>
      <c r="H22" s="9">
        <v>0</v>
      </c>
      <c r="J22" s="9">
        <v>-644004089</v>
      </c>
      <c r="L22" s="10">
        <v>0.22</v>
      </c>
      <c r="N22" s="9">
        <v>12957177000</v>
      </c>
      <c r="P22" s="33">
        <v>-20221728420</v>
      </c>
      <c r="Q22" s="33"/>
      <c r="S22" s="9">
        <v>0</v>
      </c>
      <c r="U22" s="9">
        <v>-7264551420</v>
      </c>
      <c r="W22" s="10">
        <v>1.65</v>
      </c>
    </row>
    <row r="23" spans="1:23" ht="21.75" customHeight="1" x14ac:dyDescent="0.2">
      <c r="A23" s="32" t="s">
        <v>31</v>
      </c>
      <c r="B23" s="32"/>
      <c r="D23" s="9">
        <v>13708817730</v>
      </c>
      <c r="F23" s="9">
        <v>-33013296665</v>
      </c>
      <c r="H23" s="9">
        <v>0</v>
      </c>
      <c r="J23" s="9">
        <v>-19304478935</v>
      </c>
      <c r="L23" s="10">
        <v>6.47</v>
      </c>
      <c r="N23" s="9">
        <v>13708817730</v>
      </c>
      <c r="P23" s="33">
        <v>-43789657753</v>
      </c>
      <c r="Q23" s="33"/>
      <c r="S23" s="9">
        <v>0</v>
      </c>
      <c r="U23" s="9">
        <v>-30080840023</v>
      </c>
      <c r="W23" s="10">
        <v>6.83</v>
      </c>
    </row>
    <row r="24" spans="1:23" ht="21.75" customHeight="1" x14ac:dyDescent="0.2">
      <c r="A24" s="32" t="s">
        <v>41</v>
      </c>
      <c r="B24" s="32"/>
      <c r="D24" s="9">
        <v>0</v>
      </c>
      <c r="F24" s="9">
        <v>-15103023623</v>
      </c>
      <c r="H24" s="9">
        <v>0</v>
      </c>
      <c r="J24" s="9">
        <v>-15103023623</v>
      </c>
      <c r="L24" s="10">
        <v>5.0599999999999996</v>
      </c>
      <c r="N24" s="9">
        <v>3179285437</v>
      </c>
      <c r="P24" s="33">
        <v>-25346307467</v>
      </c>
      <c r="Q24" s="33"/>
      <c r="S24" s="9">
        <v>0</v>
      </c>
      <c r="U24" s="9">
        <v>-22167022030</v>
      </c>
      <c r="W24" s="10">
        <v>5.03</v>
      </c>
    </row>
    <row r="25" spans="1:23" ht="21.75" customHeight="1" x14ac:dyDescent="0.2">
      <c r="A25" s="32" t="s">
        <v>29</v>
      </c>
      <c r="B25" s="32"/>
      <c r="D25" s="9">
        <v>0</v>
      </c>
      <c r="F25" s="9">
        <v>-11952804321</v>
      </c>
      <c r="H25" s="9">
        <v>0</v>
      </c>
      <c r="J25" s="9">
        <v>-11952804321</v>
      </c>
      <c r="L25" s="10">
        <v>4.01</v>
      </c>
      <c r="N25" s="9">
        <v>25448358095</v>
      </c>
      <c r="P25" s="33">
        <v>-37717738083</v>
      </c>
      <c r="Q25" s="33"/>
      <c r="S25" s="9">
        <v>0</v>
      </c>
      <c r="U25" s="9">
        <v>-12269379988</v>
      </c>
      <c r="W25" s="10">
        <v>2.79</v>
      </c>
    </row>
    <row r="26" spans="1:23" ht="21.75" customHeight="1" x14ac:dyDescent="0.2">
      <c r="A26" s="32" t="s">
        <v>20</v>
      </c>
      <c r="B26" s="32"/>
      <c r="D26" s="9">
        <v>0</v>
      </c>
      <c r="F26" s="9">
        <v>-12492226350</v>
      </c>
      <c r="H26" s="9">
        <v>0</v>
      </c>
      <c r="J26" s="9">
        <v>-12492226350</v>
      </c>
      <c r="L26" s="10">
        <v>4.1900000000000004</v>
      </c>
      <c r="N26" s="9">
        <v>13565466579</v>
      </c>
      <c r="P26" s="33">
        <v>-32818560750</v>
      </c>
      <c r="Q26" s="33"/>
      <c r="S26" s="9">
        <v>0</v>
      </c>
      <c r="U26" s="9">
        <v>-19253094171</v>
      </c>
      <c r="W26" s="10">
        <v>4.37</v>
      </c>
    </row>
    <row r="27" spans="1:23" ht="21.75" customHeight="1" x14ac:dyDescent="0.2">
      <c r="A27" s="32" t="s">
        <v>48</v>
      </c>
      <c r="B27" s="32"/>
      <c r="D27" s="9">
        <v>9186812621</v>
      </c>
      <c r="F27" s="9">
        <v>-17623711260</v>
      </c>
      <c r="H27" s="9">
        <v>0</v>
      </c>
      <c r="J27" s="9">
        <v>-8436898639</v>
      </c>
      <c r="L27" s="10">
        <v>2.83</v>
      </c>
      <c r="N27" s="9">
        <v>9186812621</v>
      </c>
      <c r="P27" s="33">
        <v>-34276036860</v>
      </c>
      <c r="Q27" s="33"/>
      <c r="S27" s="9">
        <v>0</v>
      </c>
      <c r="U27" s="9">
        <v>-25089224239</v>
      </c>
      <c r="W27" s="10">
        <v>5.7</v>
      </c>
    </row>
    <row r="28" spans="1:23" ht="21.75" customHeight="1" x14ac:dyDescent="0.2">
      <c r="A28" s="32" t="s">
        <v>47</v>
      </c>
      <c r="B28" s="32"/>
      <c r="D28" s="9">
        <v>0</v>
      </c>
      <c r="F28" s="9">
        <v>-19882870790</v>
      </c>
      <c r="H28" s="9">
        <v>0</v>
      </c>
      <c r="J28" s="9">
        <v>-19882870790</v>
      </c>
      <c r="L28" s="10">
        <v>6.66</v>
      </c>
      <c r="N28" s="9">
        <v>10728072445</v>
      </c>
      <c r="P28" s="33">
        <v>-43738082690</v>
      </c>
      <c r="Q28" s="33"/>
      <c r="S28" s="9">
        <v>0</v>
      </c>
      <c r="U28" s="9">
        <v>-33010010245</v>
      </c>
      <c r="W28" s="10">
        <v>7.5</v>
      </c>
    </row>
    <row r="29" spans="1:23" ht="21.75" customHeight="1" x14ac:dyDescent="0.2">
      <c r="A29" s="32" t="s">
        <v>19</v>
      </c>
      <c r="B29" s="32"/>
      <c r="D29" s="9">
        <v>5300120192</v>
      </c>
      <c r="F29" s="9">
        <v>-8735943490</v>
      </c>
      <c r="H29" s="9">
        <v>0</v>
      </c>
      <c r="J29" s="9">
        <v>-3435823298</v>
      </c>
      <c r="L29" s="10">
        <v>1.1499999999999999</v>
      </c>
      <c r="N29" s="9">
        <v>5300120192</v>
      </c>
      <c r="P29" s="33">
        <v>-8735943490</v>
      </c>
      <c r="Q29" s="33"/>
      <c r="S29" s="9">
        <v>0</v>
      </c>
      <c r="U29" s="9">
        <v>-3435823298</v>
      </c>
      <c r="W29" s="10">
        <v>0.78</v>
      </c>
    </row>
    <row r="30" spans="1:23" ht="21.75" customHeight="1" x14ac:dyDescent="0.2">
      <c r="A30" s="32" t="s">
        <v>37</v>
      </c>
      <c r="B30" s="32"/>
      <c r="D30" s="9">
        <v>0</v>
      </c>
      <c r="F30" s="9">
        <v>-1758450154</v>
      </c>
      <c r="H30" s="9">
        <v>0</v>
      </c>
      <c r="J30" s="9">
        <v>-1758450154</v>
      </c>
      <c r="L30" s="10">
        <v>0.59</v>
      </c>
      <c r="N30" s="9">
        <v>5048617289</v>
      </c>
      <c r="P30" s="33">
        <v>-6453341346</v>
      </c>
      <c r="Q30" s="33"/>
      <c r="S30" s="9">
        <v>0</v>
      </c>
      <c r="U30" s="9">
        <v>-1404724057</v>
      </c>
      <c r="W30" s="10">
        <v>0.32</v>
      </c>
    </row>
    <row r="31" spans="1:23" ht="21.75" customHeight="1" x14ac:dyDescent="0.2">
      <c r="A31" s="32" t="s">
        <v>42</v>
      </c>
      <c r="B31" s="32"/>
      <c r="D31" s="9">
        <v>0</v>
      </c>
      <c r="F31" s="9">
        <v>1473182099</v>
      </c>
      <c r="H31" s="9">
        <v>0</v>
      </c>
      <c r="J31" s="9">
        <v>1473182099</v>
      </c>
      <c r="L31" s="10">
        <v>-0.49</v>
      </c>
      <c r="N31" s="9">
        <v>56589147</v>
      </c>
      <c r="P31" s="33">
        <v>2910578399</v>
      </c>
      <c r="Q31" s="33"/>
      <c r="S31" s="9">
        <v>0</v>
      </c>
      <c r="U31" s="9">
        <v>2967167546</v>
      </c>
      <c r="W31" s="10">
        <v>-0.67</v>
      </c>
    </row>
    <row r="32" spans="1:23" ht="21.75" customHeight="1" x14ac:dyDescent="0.2">
      <c r="A32" s="32" t="s">
        <v>36</v>
      </c>
      <c r="B32" s="32"/>
      <c r="D32" s="9">
        <v>0</v>
      </c>
      <c r="F32" s="9">
        <v>-5310649250</v>
      </c>
      <c r="H32" s="9">
        <v>0</v>
      </c>
      <c r="J32" s="9">
        <v>-5310649250</v>
      </c>
      <c r="L32" s="10">
        <v>1.78</v>
      </c>
      <c r="N32" s="9">
        <v>4699780812</v>
      </c>
      <c r="P32" s="33">
        <v>-13878496709</v>
      </c>
      <c r="Q32" s="33"/>
      <c r="S32" s="9">
        <v>0</v>
      </c>
      <c r="U32" s="9">
        <v>-9178715897</v>
      </c>
      <c r="W32" s="10">
        <v>2.08</v>
      </c>
    </row>
    <row r="33" spans="1:23" ht="21.75" customHeight="1" x14ac:dyDescent="0.2">
      <c r="A33" s="32" t="s">
        <v>27</v>
      </c>
      <c r="B33" s="32"/>
      <c r="D33" s="9">
        <v>0</v>
      </c>
      <c r="F33" s="9">
        <v>-2813722998</v>
      </c>
      <c r="H33" s="9">
        <v>0</v>
      </c>
      <c r="J33" s="9">
        <v>-2813722998</v>
      </c>
      <c r="L33" s="10">
        <v>0.94</v>
      </c>
      <c r="N33" s="9">
        <v>0</v>
      </c>
      <c r="P33" s="33">
        <v>-6279117204</v>
      </c>
      <c r="Q33" s="33"/>
      <c r="S33" s="9">
        <v>0</v>
      </c>
      <c r="U33" s="9">
        <v>-6279117204</v>
      </c>
      <c r="W33" s="10">
        <v>1.43</v>
      </c>
    </row>
    <row r="34" spans="1:23" ht="21.75" customHeight="1" x14ac:dyDescent="0.2">
      <c r="A34" s="32" t="s">
        <v>33</v>
      </c>
      <c r="B34" s="32"/>
      <c r="D34" s="9">
        <v>0</v>
      </c>
      <c r="F34" s="9">
        <v>-11266091460</v>
      </c>
      <c r="H34" s="9">
        <v>0</v>
      </c>
      <c r="J34" s="9">
        <v>-11266091460</v>
      </c>
      <c r="L34" s="10">
        <v>3.78</v>
      </c>
      <c r="N34" s="9">
        <v>0</v>
      </c>
      <c r="P34" s="33">
        <v>-9342439936</v>
      </c>
      <c r="Q34" s="33"/>
      <c r="S34" s="9">
        <v>0</v>
      </c>
      <c r="U34" s="9">
        <v>-9342439936</v>
      </c>
      <c r="W34" s="10">
        <v>2.12</v>
      </c>
    </row>
    <row r="35" spans="1:23" ht="21.75" customHeight="1" x14ac:dyDescent="0.2">
      <c r="A35" s="32" t="s">
        <v>46</v>
      </c>
      <c r="B35" s="32"/>
      <c r="D35" s="9">
        <v>0</v>
      </c>
      <c r="F35" s="9">
        <v>-10158087027</v>
      </c>
      <c r="H35" s="9">
        <v>0</v>
      </c>
      <c r="J35" s="9">
        <v>-10158087027</v>
      </c>
      <c r="L35" s="10">
        <v>3.4</v>
      </c>
      <c r="N35" s="9">
        <v>0</v>
      </c>
      <c r="P35" s="33">
        <v>-14593308124</v>
      </c>
      <c r="Q35" s="33"/>
      <c r="S35" s="9">
        <v>0</v>
      </c>
      <c r="U35" s="9">
        <v>-14593308124</v>
      </c>
      <c r="W35" s="10">
        <v>3.31</v>
      </c>
    </row>
    <row r="36" spans="1:23" ht="21.75" customHeight="1" x14ac:dyDescent="0.2">
      <c r="A36" s="32" t="s">
        <v>32</v>
      </c>
      <c r="B36" s="32"/>
      <c r="D36" s="9">
        <v>0</v>
      </c>
      <c r="F36" s="9">
        <v>-25608516573</v>
      </c>
      <c r="H36" s="9">
        <v>0</v>
      </c>
      <c r="J36" s="9">
        <v>-25608516573</v>
      </c>
      <c r="L36" s="10">
        <v>8.58</v>
      </c>
      <c r="N36" s="9">
        <v>0</v>
      </c>
      <c r="P36" s="33">
        <v>-14708609812</v>
      </c>
      <c r="Q36" s="33"/>
      <c r="S36" s="9">
        <v>0</v>
      </c>
      <c r="U36" s="9">
        <v>-14708609812</v>
      </c>
      <c r="W36" s="10">
        <v>3.34</v>
      </c>
    </row>
    <row r="37" spans="1:23" ht="21.75" customHeight="1" x14ac:dyDescent="0.2">
      <c r="A37" s="32" t="s">
        <v>39</v>
      </c>
      <c r="B37" s="32"/>
      <c r="D37" s="9">
        <v>0</v>
      </c>
      <c r="F37" s="9">
        <v>-5543132187</v>
      </c>
      <c r="H37" s="9">
        <v>0</v>
      </c>
      <c r="J37" s="9">
        <v>-5543132187</v>
      </c>
      <c r="L37" s="10">
        <v>1.86</v>
      </c>
      <c r="N37" s="9">
        <v>0</v>
      </c>
      <c r="P37" s="33">
        <v>-10083783022</v>
      </c>
      <c r="Q37" s="33"/>
      <c r="S37" s="9">
        <v>0</v>
      </c>
      <c r="U37" s="9">
        <v>-10083783022</v>
      </c>
      <c r="W37" s="10">
        <v>2.29</v>
      </c>
    </row>
    <row r="38" spans="1:23" ht="21.75" customHeight="1" x14ac:dyDescent="0.2">
      <c r="A38" s="32" t="s">
        <v>43</v>
      </c>
      <c r="B38" s="32"/>
      <c r="D38" s="9">
        <v>0</v>
      </c>
      <c r="F38" s="9">
        <v>-3361385402</v>
      </c>
      <c r="H38" s="9">
        <v>0</v>
      </c>
      <c r="J38" s="9">
        <v>-3361385402</v>
      </c>
      <c r="L38" s="10">
        <v>1.1299999999999999</v>
      </c>
      <c r="N38" s="9">
        <v>0</v>
      </c>
      <c r="P38" s="33">
        <v>-4990097917</v>
      </c>
      <c r="Q38" s="33"/>
      <c r="S38" s="9">
        <v>0</v>
      </c>
      <c r="U38" s="9">
        <v>-4990097917</v>
      </c>
      <c r="W38" s="10">
        <v>1.1299999999999999</v>
      </c>
    </row>
    <row r="39" spans="1:23" ht="21.75" customHeight="1" x14ac:dyDescent="0.2">
      <c r="A39" s="32" t="s">
        <v>34</v>
      </c>
      <c r="B39" s="32"/>
      <c r="D39" s="9">
        <v>0</v>
      </c>
      <c r="F39" s="9">
        <v>-12964001955</v>
      </c>
      <c r="H39" s="9">
        <v>0</v>
      </c>
      <c r="J39" s="9">
        <v>-12964001955</v>
      </c>
      <c r="L39" s="10">
        <v>4.34</v>
      </c>
      <c r="N39" s="9">
        <v>0</v>
      </c>
      <c r="P39" s="33">
        <v>-10214062146</v>
      </c>
      <c r="Q39" s="33"/>
      <c r="S39" s="9">
        <v>0</v>
      </c>
      <c r="U39" s="9">
        <v>-10214062146</v>
      </c>
      <c r="W39" s="10">
        <v>2.3199999999999998</v>
      </c>
    </row>
    <row r="40" spans="1:23" ht="21.75" customHeight="1" x14ac:dyDescent="0.2">
      <c r="A40" s="32" t="s">
        <v>26</v>
      </c>
      <c r="B40" s="32"/>
      <c r="D40" s="9">
        <v>0</v>
      </c>
      <c r="F40" s="9">
        <v>-15889764237</v>
      </c>
      <c r="H40" s="9">
        <v>0</v>
      </c>
      <c r="J40" s="9">
        <v>-15889764237</v>
      </c>
      <c r="L40" s="10">
        <v>5.33</v>
      </c>
      <c r="N40" s="9">
        <v>0</v>
      </c>
      <c r="P40" s="33">
        <v>-25889357249</v>
      </c>
      <c r="Q40" s="33"/>
      <c r="S40" s="9">
        <v>0</v>
      </c>
      <c r="U40" s="9">
        <v>-25889357249</v>
      </c>
      <c r="W40" s="10">
        <v>5.88</v>
      </c>
    </row>
    <row r="41" spans="1:23" ht="21.75" customHeight="1" x14ac:dyDescent="0.2">
      <c r="A41" s="32" t="s">
        <v>49</v>
      </c>
      <c r="B41" s="32"/>
      <c r="D41" s="9">
        <v>0</v>
      </c>
      <c r="F41" s="9">
        <v>1832335692</v>
      </c>
      <c r="H41" s="9">
        <v>0</v>
      </c>
      <c r="J41" s="9">
        <v>1832335692</v>
      </c>
      <c r="L41" s="10">
        <v>-0.61</v>
      </c>
      <c r="N41" s="9">
        <v>0</v>
      </c>
      <c r="P41" s="33">
        <v>1832335692</v>
      </c>
      <c r="Q41" s="33"/>
      <c r="S41" s="9">
        <v>0</v>
      </c>
      <c r="U41" s="9">
        <v>1832335692</v>
      </c>
      <c r="W41" s="10">
        <v>-0.42</v>
      </c>
    </row>
    <row r="42" spans="1:23" ht="21.75" customHeight="1" x14ac:dyDescent="0.2">
      <c r="A42" s="34" t="s">
        <v>40</v>
      </c>
      <c r="B42" s="34"/>
      <c r="D42" s="13">
        <v>0</v>
      </c>
      <c r="F42" s="13">
        <v>-7597325340</v>
      </c>
      <c r="H42" s="13">
        <v>0</v>
      </c>
      <c r="J42" s="13">
        <v>-7597325340</v>
      </c>
      <c r="L42" s="14">
        <v>2.5499999999999998</v>
      </c>
      <c r="N42" s="13">
        <v>0</v>
      </c>
      <c r="P42" s="33">
        <v>-14617306440</v>
      </c>
      <c r="Q42" s="44"/>
      <c r="S42" s="13">
        <v>0</v>
      </c>
      <c r="U42" s="13">
        <v>-14617306440</v>
      </c>
      <c r="W42" s="14">
        <v>3.32</v>
      </c>
    </row>
    <row r="43" spans="1:23" ht="21.75" customHeight="1" x14ac:dyDescent="0.2">
      <c r="A43" s="36" t="s">
        <v>50</v>
      </c>
      <c r="B43" s="36"/>
      <c r="D43" s="16">
        <v>53683720032</v>
      </c>
      <c r="F43" s="16">
        <v>-349719909859</v>
      </c>
      <c r="H43" s="16">
        <v>-986651598</v>
      </c>
      <c r="J43" s="16">
        <v>-297022841425</v>
      </c>
      <c r="L43" s="17">
        <v>99.55</v>
      </c>
      <c r="N43" s="16">
        <v>173067619733</v>
      </c>
      <c r="Q43" s="16">
        <v>-593126529796</v>
      </c>
      <c r="S43" s="16">
        <v>-23227976617</v>
      </c>
      <c r="U43" s="16">
        <v>-443286886680</v>
      </c>
      <c r="W43" s="17">
        <v>100.66</v>
      </c>
    </row>
  </sheetData>
  <mergeCells count="79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3:B43"/>
    <mergeCell ref="A40:B40"/>
    <mergeCell ref="P40:Q40"/>
    <mergeCell ref="A41:B41"/>
    <mergeCell ref="P41:Q41"/>
    <mergeCell ref="A42:B42"/>
    <mergeCell ref="P42:Q42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Ehsan aghamohammadi</dc:creator>
  <dc:description/>
  <cp:lastModifiedBy>Ehsan aghamohammadi</cp:lastModifiedBy>
  <dcterms:created xsi:type="dcterms:W3CDTF">2025-08-30T05:44:17Z</dcterms:created>
  <dcterms:modified xsi:type="dcterms:W3CDTF">2025-08-30T05:59:17Z</dcterms:modified>
</cp:coreProperties>
</file>