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nia\Desktop\"/>
    </mc:Choice>
  </mc:AlternateContent>
  <xr:revisionPtr revIDLastSave="0" documentId="8_{EF4DDA8C-2446-4A23-919C-925CD6DD8902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8" l="1"/>
  <c r="S10" i="8"/>
  <c r="S11" i="8"/>
  <c r="S12" i="8"/>
  <c r="S13" i="8"/>
  <c r="S14" i="8"/>
  <c r="S15" i="8"/>
  <c r="S16" i="8"/>
  <c r="S17" i="8"/>
  <c r="S18" i="8"/>
  <c r="S8" i="8"/>
  <c r="C10" i="15"/>
  <c r="E10" i="15"/>
  <c r="G10" i="15"/>
  <c r="E10" i="14"/>
  <c r="C10" i="14"/>
  <c r="G15" i="13"/>
  <c r="E15" i="13"/>
  <c r="C72" i="11"/>
  <c r="E72" i="11"/>
  <c r="G72" i="11"/>
  <c r="I72" i="11"/>
  <c r="K72" i="11"/>
  <c r="M72" i="11"/>
  <c r="O72" i="11"/>
  <c r="Q72" i="11"/>
  <c r="S72" i="11"/>
  <c r="U72" i="11"/>
  <c r="Q37" i="10"/>
  <c r="O37" i="10"/>
  <c r="M37" i="10"/>
  <c r="I37" i="10"/>
  <c r="G37" i="10"/>
  <c r="C37" i="10"/>
  <c r="E37" i="10"/>
  <c r="K37" i="10"/>
  <c r="C53" i="9"/>
  <c r="E53" i="9"/>
  <c r="G53" i="9"/>
  <c r="I53" i="9"/>
  <c r="K53" i="9"/>
  <c r="M53" i="9"/>
  <c r="O53" i="9"/>
  <c r="Q53" i="9"/>
  <c r="I28" i="8"/>
  <c r="K28" i="8"/>
  <c r="M28" i="8"/>
  <c r="Q28" i="8"/>
  <c r="E15" i="7"/>
  <c r="G15" i="7"/>
  <c r="I15" i="7"/>
  <c r="M15" i="7"/>
  <c r="K15" i="7"/>
  <c r="O15" i="7"/>
  <c r="I17" i="6"/>
  <c r="K17" i="6"/>
  <c r="M17" i="6"/>
  <c r="O17" i="6"/>
  <c r="Q17" i="6"/>
  <c r="C55" i="1"/>
  <c r="E55" i="1"/>
  <c r="G55" i="1"/>
  <c r="I55" i="1"/>
  <c r="K55" i="1"/>
  <c r="M55" i="1"/>
  <c r="O55" i="1"/>
  <c r="Q55" i="1"/>
  <c r="S55" i="1"/>
  <c r="U55" i="1"/>
  <c r="W55" i="1"/>
  <c r="Y55" i="1"/>
  <c r="O28" i="8" l="1"/>
  <c r="S28" i="8"/>
</calcChain>
</file>

<file path=xl/sharedStrings.xml><?xml version="1.0" encoding="utf-8"?>
<sst xmlns="http://schemas.openxmlformats.org/spreadsheetml/2006/main" count="534" uniqueCount="152">
  <si>
    <t>صندوق سرمايه گذاري مشترک يکم سامان</t>
  </si>
  <si>
    <t>صورت وضعیت پورتفوی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</si>
  <si>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</si>
  <si>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</si>
  <si>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</si>
  <si>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</si>
  <si>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</si>
  <si>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</si>
  <si>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</si>
  <si>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</si>
  <si>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</si>
  <si>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</si>
  <si>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</si>
  <si>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</si>
  <si>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</si>
  <si>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</si>
  <si>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</si>
  <si>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</si>
  <si>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</si>
  <si>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</si>
  <si>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</si>
  <si>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</si>
  <si>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</si>
  <si>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</si>
  <si>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شازند</t>
  </si>
  <si>
    <t>پتروشیمی نوری</t>
  </si>
  <si>
    <t>پلی پروپیلن جم - جم پیلن</t>
  </si>
  <si>
    <t>پویا زرکان آق دره</t>
  </si>
  <si>
    <t>تامین سرمایه نوین</t>
  </si>
  <si>
    <t>تایدواترخاورمیانه</t>
  </si>
  <si>
    <t>توسعه حمل و نقل ریلی پارسیان</t>
  </si>
  <si>
    <t>توسعه‌معادن‌وفلزات‌</t>
  </si>
  <si>
    <t>تولیدات پتروشیمی قائد بصیر</t>
  </si>
  <si>
    <t>ح . تامین سرمایه نوین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</si>
  <si>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</si>
  <si>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</si>
  <si>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</si>
  <si>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</si>
  <si>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</si>
  <si>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</si>
  <si>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</si>
  <si>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آتیه‌ دماوند</t>
  </si>
  <si>
    <t>سرمایه‌گذاری‌ ملی‌ایران‌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</si>
  <si>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</si>
  <si>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</si>
  <si>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</si>
  <si>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</si>
  <si>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ص. معدنی کیمیای زنجان گستران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</si>
  <si>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</si>
  <si>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</si>
  <si>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</si>
  <si>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</si>
  <si>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</si>
  <si>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</si>
  <si>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معدنی‌ املاح‌  ایران‌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</si>
  <si>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</si>
  <si>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</si>
  <si>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</si>
  <si>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</si>
  <si>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</si>
  <si>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پرتو بار فرابر خلیج فارس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</si>
  <si>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</si>
  <si>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</si>
  <si>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</si>
  <si>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</si>
  <si>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</si>
  <si>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</si>
  <si>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</si>
  <si>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</si>
  <si>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</si>
  <si>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زعفرانیه</t>
  </si>
  <si>
    <t>858-810-6000060-1</t>
  </si>
  <si>
    <t>سپرده کوتاه مدت</t>
  </si>
  <si>
    <t>1402/03/31</t>
  </si>
  <si>
    <t>858-40-6000060-1</t>
  </si>
  <si>
    <t>حساب جاری</t>
  </si>
  <si>
    <t>858-819-6000060-1</t>
  </si>
  <si>
    <t>بانک سامان ملاصدرا</t>
  </si>
  <si>
    <t>829-810-6000060-1</t>
  </si>
  <si>
    <t>بانک تجارت مطهری مهرداد</t>
  </si>
  <si>
    <t>279928784</t>
  </si>
  <si>
    <t>بانک صادرات فردوسی</t>
  </si>
  <si>
    <t>0217334601007</t>
  </si>
  <si>
    <t>بانک خاورمیانه مهستان</t>
  </si>
  <si>
    <t>1005-10-810-707074834</t>
  </si>
  <si>
    <t>بانک سامان سرو</t>
  </si>
  <si>
    <t>849-810-6000060-1</t>
  </si>
  <si>
    <t>849-40-6000060-1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</si>
  <si>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</si>
  <si>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</si>
  <si>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</si>
  <si>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</si>
  <si>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</si>
  <si>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</si>
  <si>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</si>
  <si>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</si>
  <si>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</si>
  <si>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</si>
  <si>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</si>
  <si>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</si>
  <si>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</si>
  <si>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</si>
  <si>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</si>
  <si>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</si>
  <si>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1402/04/26</t>
  </si>
  <si>
    <t>1402/04/27</t>
  </si>
  <si>
    <t>1402/05/02</t>
  </si>
  <si>
    <t>1402/05/17</t>
  </si>
  <si>
    <t>1402/04/17</t>
  </si>
  <si>
    <t>سیمان فارس و خوزستان</t>
  </si>
  <si>
    <t>1402/04/14</t>
  </si>
  <si>
    <t>1402/04/28</t>
  </si>
  <si>
    <t>بیمه البرز</t>
  </si>
  <si>
    <t>1402/05/03</t>
  </si>
  <si>
    <t>1402/06/19</t>
  </si>
  <si>
    <t>1402/05/07</t>
  </si>
  <si>
    <t>1402/05/14</t>
  </si>
  <si>
    <t>1402/06/06</t>
  </si>
  <si>
    <t>1402/06/22</t>
  </si>
  <si>
    <t>1402/05/01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</si>
  <si>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</si>
  <si>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</si>
  <si>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</si>
  <si>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</si>
  <si>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 گذاری صدرتامین</t>
  </si>
  <si>
    <t>کشاورزی و دامپروری فجر اصفهان</t>
  </si>
  <si>
    <t>ح . سرمایه گذاری صبا تامین</t>
  </si>
  <si>
    <t>توسعه فن افزار توسن</t>
  </si>
  <si>
    <t>کارخانجات‌تولیدی‌شیشه‌رازی‌</t>
  </si>
  <si>
    <t>گسترش نفت و گاز پارسیان</t>
  </si>
  <si>
    <t>پالایش نفت اصفهان</t>
  </si>
  <si>
    <t>سرمایه‌گذاری‌غدیر(هلدینگ‌</t>
  </si>
  <si>
    <t>تامین سرمایه کیمیا</t>
  </si>
  <si>
    <t>تولیدی مخازن گازطبیعی آسیاناما</t>
  </si>
  <si>
    <t>توسعه صنایع و معادن کوثر</t>
  </si>
  <si>
    <t>س. نفت و گاز و پتروشیمی تأمین</t>
  </si>
  <si>
    <t>پخش رازی</t>
  </si>
  <si>
    <t>ح . بیمه کوثر</t>
  </si>
  <si>
    <t>پمپ‌ سازی‌ ایران‌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</si>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</sst>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6"/>
  <sheetViews>
    <sheetView rightToLeft="1" tabSelected="1" view="pageBreakPreview" zoomScaleNormal="100" zoomScaleSheetLayoutView="100" workbookViewId="0">
      <selection activeCell="W57" sqref="W56:W61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4257812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3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Q6" s="4" t="s">
        <v>6</v>
      </c>
      <c r="R6" s="4" t="s">
        <v>6</v>
      </c>
      <c r="S6" s="4" t="s">
        <v>6</v>
      </c>
      <c r="T6" s="4" t="s">
        <v>6</v>
      </c>
      <c r="U6" s="4" t="s">
        <v>6</v>
      </c>
      <c r="V6" s="4" t="s">
        <v>6</v>
      </c>
      <c r="W6" s="4" t="s">
        <v>6</v>
      </c>
      <c r="X6" s="4" t="s">
        <v>6</v>
      </c>
      <c r="Y6" s="4" t="s">
        <v>6</v>
      </c>
    </row>
    <row r="7" spans="1:25" ht="30" x14ac:dyDescent="0.45">
      <c r="A7" s="3" t="s">
        <v>3</v>
      </c>
      <c r="C7" s="3" t="s">
        <v>7</v>
      </c>
      <c r="E7" s="3" t="s">
        <v>8</v>
      </c>
      <c r="G7" s="3" t="s">
        <v>9</v>
      </c>
      <c r="I7" s="4" t="s">
        <v>10</v>
      </c>
      <c r="J7" s="4" t="s">
        <v>10</v>
      </c>
      <c r="K7" s="4" t="s">
        <v>10</v>
      </c>
      <c r="M7" s="4" t="s">
        <v>11</v>
      </c>
      <c r="N7" s="4" t="s">
        <v>11</v>
      </c>
      <c r="O7" s="4" t="s">
        <v>11</v>
      </c>
      <c r="Q7" s="3" t="s">
        <v>7</v>
      </c>
      <c r="S7" s="3" t="s">
        <v>12</v>
      </c>
      <c r="U7" s="3" t="s">
        <v>8</v>
      </c>
      <c r="W7" s="3" t="s">
        <v>9</v>
      </c>
      <c r="Y7" s="3" t="s">
        <v>13</v>
      </c>
    </row>
    <row r="8" spans="1:25" ht="30" x14ac:dyDescent="0.45">
      <c r="A8" s="4" t="s">
        <v>3</v>
      </c>
      <c r="C8" s="4" t="s">
        <v>7</v>
      </c>
      <c r="E8" s="4" t="s">
        <v>8</v>
      </c>
      <c r="G8" s="4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4" t="s">
        <v>7</v>
      </c>
      <c r="S8" s="4" t="s">
        <v>12</v>
      </c>
      <c r="U8" s="4" t="s">
        <v>8</v>
      </c>
      <c r="W8" s="4" t="s">
        <v>9</v>
      </c>
      <c r="Y8" s="4" t="s">
        <v>13</v>
      </c>
    </row>
    <row r="9" spans="1:25" x14ac:dyDescent="0.45">
      <c r="A9" s="1" t="s">
        <v>15</v>
      </c>
      <c r="C9" s="6">
        <v>2857142</v>
      </c>
      <c r="D9" s="6"/>
      <c r="E9" s="6">
        <v>11155342527</v>
      </c>
      <c r="F9" s="6"/>
      <c r="G9" s="6">
        <v>11033951689.813499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2857142</v>
      </c>
      <c r="R9" s="6"/>
      <c r="S9" s="6">
        <v>3921</v>
      </c>
      <c r="T9" s="6"/>
      <c r="U9" s="6">
        <v>11155342527</v>
      </c>
      <c r="V9" s="6"/>
      <c r="W9" s="6">
        <v>11136196801.997101</v>
      </c>
      <c r="Y9" s="5">
        <v>5.4000000000000003E-3</v>
      </c>
    </row>
    <row r="10" spans="1:25" x14ac:dyDescent="0.45">
      <c r="A10" s="1" t="s">
        <v>16</v>
      </c>
      <c r="C10" s="6">
        <v>33849255</v>
      </c>
      <c r="D10" s="6"/>
      <c r="E10" s="6">
        <v>91163687439</v>
      </c>
      <c r="F10" s="6"/>
      <c r="G10" s="6">
        <v>101044499354.048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33849255</v>
      </c>
      <c r="R10" s="6"/>
      <c r="S10" s="6">
        <v>3145</v>
      </c>
      <c r="T10" s="6"/>
      <c r="U10" s="6">
        <v>91163687439</v>
      </c>
      <c r="V10" s="6"/>
      <c r="W10" s="6">
        <v>105822494328.49899</v>
      </c>
      <c r="Y10" s="5">
        <v>5.11E-2</v>
      </c>
    </row>
    <row r="11" spans="1:25" x14ac:dyDescent="0.45">
      <c r="A11" s="1" t="s">
        <v>17</v>
      </c>
      <c r="C11" s="6">
        <v>8278845</v>
      </c>
      <c r="D11" s="6"/>
      <c r="E11" s="6">
        <v>43999915558</v>
      </c>
      <c r="F11" s="6"/>
      <c r="G11" s="6">
        <v>37493993233.971001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8278845</v>
      </c>
      <c r="R11" s="6"/>
      <c r="S11" s="6">
        <v>3925</v>
      </c>
      <c r="T11" s="6"/>
      <c r="U11" s="6">
        <v>43999915558</v>
      </c>
      <c r="V11" s="6"/>
      <c r="W11" s="6">
        <v>32301124548.5812</v>
      </c>
      <c r="Y11" s="5">
        <v>1.5599999999999999E-2</v>
      </c>
    </row>
    <row r="12" spans="1:25" x14ac:dyDescent="0.45">
      <c r="A12" s="1" t="s">
        <v>18</v>
      </c>
      <c r="C12" s="6">
        <v>15100000</v>
      </c>
      <c r="D12" s="6"/>
      <c r="E12" s="6">
        <v>43839071352</v>
      </c>
      <c r="F12" s="6"/>
      <c r="G12" s="6">
        <v>52865765910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15100000</v>
      </c>
      <c r="R12" s="6"/>
      <c r="S12" s="6">
        <v>3480</v>
      </c>
      <c r="T12" s="6"/>
      <c r="U12" s="6">
        <v>43839071352</v>
      </c>
      <c r="V12" s="6"/>
      <c r="W12" s="6">
        <v>52235339400</v>
      </c>
      <c r="Y12" s="5">
        <v>2.52E-2</v>
      </c>
    </row>
    <row r="13" spans="1:25" x14ac:dyDescent="0.45">
      <c r="A13" s="1" t="s">
        <v>19</v>
      </c>
      <c r="C13" s="6">
        <v>3928204</v>
      </c>
      <c r="D13" s="6"/>
      <c r="E13" s="6">
        <v>48793493941</v>
      </c>
      <c r="F13" s="6"/>
      <c r="G13" s="6">
        <v>55839085962.660004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3928204</v>
      </c>
      <c r="R13" s="6"/>
      <c r="S13" s="6">
        <v>13630</v>
      </c>
      <c r="T13" s="6"/>
      <c r="U13" s="6">
        <v>48793493941</v>
      </c>
      <c r="V13" s="6"/>
      <c r="W13" s="6">
        <v>53222849067.905998</v>
      </c>
      <c r="Y13" s="5">
        <v>2.5700000000000001E-2</v>
      </c>
    </row>
    <row r="14" spans="1:25" x14ac:dyDescent="0.45">
      <c r="A14" s="1" t="s">
        <v>20</v>
      </c>
      <c r="C14" s="6">
        <v>1596219</v>
      </c>
      <c r="D14" s="6"/>
      <c r="E14" s="6">
        <v>59672495414</v>
      </c>
      <c r="F14" s="6"/>
      <c r="G14" s="6">
        <v>61644130156.5075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1596219</v>
      </c>
      <c r="R14" s="6"/>
      <c r="S14" s="6">
        <v>35800</v>
      </c>
      <c r="T14" s="6"/>
      <c r="U14" s="6">
        <v>59672495414</v>
      </c>
      <c r="V14" s="6"/>
      <c r="W14" s="6">
        <v>56804629590.809998</v>
      </c>
      <c r="Y14" s="5">
        <v>2.7400000000000001E-2</v>
      </c>
    </row>
    <row r="15" spans="1:25" x14ac:dyDescent="0.45">
      <c r="A15" s="1" t="s">
        <v>21</v>
      </c>
      <c r="C15" s="6">
        <v>2100000</v>
      </c>
      <c r="D15" s="6"/>
      <c r="E15" s="6">
        <v>24592800647</v>
      </c>
      <c r="F15" s="6"/>
      <c r="G15" s="6">
        <v>27471565800</v>
      </c>
      <c r="H15" s="6"/>
      <c r="I15" s="6">
        <v>5000000</v>
      </c>
      <c r="J15" s="6"/>
      <c r="K15" s="6">
        <v>64910180800</v>
      </c>
      <c r="L15" s="6"/>
      <c r="M15" s="6">
        <v>0</v>
      </c>
      <c r="N15" s="6"/>
      <c r="O15" s="6">
        <v>0</v>
      </c>
      <c r="P15" s="6"/>
      <c r="Q15" s="6">
        <v>7100000</v>
      </c>
      <c r="R15" s="6"/>
      <c r="S15" s="6">
        <v>11850</v>
      </c>
      <c r="T15" s="6"/>
      <c r="U15" s="6">
        <v>89502981447</v>
      </c>
      <c r="V15" s="6"/>
      <c r="W15" s="6">
        <v>83634396750</v>
      </c>
      <c r="Y15" s="5">
        <v>4.0399999999999998E-2</v>
      </c>
    </row>
    <row r="16" spans="1:25" x14ac:dyDescent="0.45">
      <c r="A16" s="1" t="s">
        <v>22</v>
      </c>
      <c r="C16" s="6">
        <v>400000</v>
      </c>
      <c r="D16" s="6"/>
      <c r="E16" s="6">
        <v>58885595159</v>
      </c>
      <c r="F16" s="6"/>
      <c r="G16" s="6">
        <v>67221637200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400000</v>
      </c>
      <c r="R16" s="6"/>
      <c r="S16" s="6">
        <v>161940</v>
      </c>
      <c r="T16" s="6"/>
      <c r="U16" s="6">
        <v>58885595159</v>
      </c>
      <c r="V16" s="6"/>
      <c r="W16" s="6">
        <v>64390582800</v>
      </c>
      <c r="Y16" s="5">
        <v>3.1099999999999999E-2</v>
      </c>
    </row>
    <row r="17" spans="1:25" x14ac:dyDescent="0.45">
      <c r="A17" s="1" t="s">
        <v>23</v>
      </c>
      <c r="C17" s="6">
        <v>1877905</v>
      </c>
      <c r="D17" s="6"/>
      <c r="E17" s="6">
        <v>28053939380</v>
      </c>
      <c r="F17" s="6"/>
      <c r="G17" s="6">
        <v>28075641237.360001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1877905</v>
      </c>
      <c r="R17" s="6"/>
      <c r="S17" s="6">
        <v>14530</v>
      </c>
      <c r="T17" s="6"/>
      <c r="U17" s="6">
        <v>28053939380</v>
      </c>
      <c r="V17" s="6"/>
      <c r="W17" s="6">
        <v>27123608190.0825</v>
      </c>
      <c r="Y17" s="5">
        <v>1.3100000000000001E-2</v>
      </c>
    </row>
    <row r="18" spans="1:25" x14ac:dyDescent="0.45">
      <c r="A18" s="1" t="s">
        <v>24</v>
      </c>
      <c r="C18" s="6">
        <v>1670000</v>
      </c>
      <c r="D18" s="6"/>
      <c r="E18" s="6">
        <v>57405951146</v>
      </c>
      <c r="F18" s="6"/>
      <c r="G18" s="6">
        <v>53420843430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1670000</v>
      </c>
      <c r="R18" s="6"/>
      <c r="S18" s="6">
        <v>29650</v>
      </c>
      <c r="T18" s="6"/>
      <c r="U18" s="6">
        <v>57405951146</v>
      </c>
      <c r="V18" s="6"/>
      <c r="W18" s="6">
        <v>49220882775</v>
      </c>
      <c r="Y18" s="5">
        <v>2.3800000000000002E-2</v>
      </c>
    </row>
    <row r="19" spans="1:25" x14ac:dyDescent="0.45">
      <c r="A19" s="1" t="s">
        <v>25</v>
      </c>
      <c r="C19" s="6">
        <v>360000</v>
      </c>
      <c r="D19" s="6"/>
      <c r="E19" s="6">
        <v>50205347254</v>
      </c>
      <c r="F19" s="6"/>
      <c r="G19" s="6">
        <v>50293363320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360000</v>
      </c>
      <c r="R19" s="6"/>
      <c r="S19" s="6">
        <v>132020</v>
      </c>
      <c r="T19" s="6"/>
      <c r="U19" s="6">
        <v>50205347254</v>
      </c>
      <c r="V19" s="6"/>
      <c r="W19" s="6">
        <v>47244413160</v>
      </c>
      <c r="Y19" s="5">
        <v>2.2800000000000001E-2</v>
      </c>
    </row>
    <row r="20" spans="1:25" x14ac:dyDescent="0.45">
      <c r="A20" s="1" t="s">
        <v>26</v>
      </c>
      <c r="C20" s="6">
        <v>300000</v>
      </c>
      <c r="D20" s="6"/>
      <c r="E20" s="6">
        <v>42314278549</v>
      </c>
      <c r="F20" s="6"/>
      <c r="G20" s="6">
        <v>55966009050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300000</v>
      </c>
      <c r="R20" s="6"/>
      <c r="S20" s="6">
        <v>183800</v>
      </c>
      <c r="T20" s="6"/>
      <c r="U20" s="6">
        <v>42314278549</v>
      </c>
      <c r="V20" s="6"/>
      <c r="W20" s="6">
        <v>54811917000</v>
      </c>
      <c r="Y20" s="5">
        <v>2.6499999999999999E-2</v>
      </c>
    </row>
    <row r="21" spans="1:25" x14ac:dyDescent="0.45">
      <c r="A21" s="1" t="s">
        <v>27</v>
      </c>
      <c r="C21" s="6">
        <v>1107365</v>
      </c>
      <c r="D21" s="6"/>
      <c r="E21" s="6">
        <v>49453690349</v>
      </c>
      <c r="F21" s="6"/>
      <c r="G21" s="6">
        <v>46287638295.412498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1107365</v>
      </c>
      <c r="R21" s="6"/>
      <c r="S21" s="6">
        <v>43250</v>
      </c>
      <c r="T21" s="6"/>
      <c r="U21" s="6">
        <v>49453690349</v>
      </c>
      <c r="V21" s="6"/>
      <c r="W21" s="6">
        <v>47608569709.3125</v>
      </c>
      <c r="Y21" s="5">
        <v>2.3E-2</v>
      </c>
    </row>
    <row r="22" spans="1:25" x14ac:dyDescent="0.45">
      <c r="A22" s="1" t="s">
        <v>28</v>
      </c>
      <c r="C22" s="6">
        <v>14278500</v>
      </c>
      <c r="D22" s="6"/>
      <c r="E22" s="6">
        <v>39446301633</v>
      </c>
      <c r="F22" s="6"/>
      <c r="G22" s="6">
        <v>40465790879.175003</v>
      </c>
      <c r="H22" s="6"/>
      <c r="I22" s="6">
        <v>0</v>
      </c>
      <c r="J22" s="6"/>
      <c r="K22" s="6">
        <v>0</v>
      </c>
      <c r="L22" s="6"/>
      <c r="M22" s="6">
        <v>-1</v>
      </c>
      <c r="N22" s="6"/>
      <c r="O22" s="6">
        <v>1</v>
      </c>
      <c r="P22" s="6"/>
      <c r="Q22" s="6">
        <v>14278499</v>
      </c>
      <c r="R22" s="6"/>
      <c r="S22" s="6">
        <v>2664</v>
      </c>
      <c r="T22" s="6"/>
      <c r="U22" s="6">
        <v>39446298870</v>
      </c>
      <c r="V22" s="6"/>
      <c r="W22" s="6">
        <v>37811595704.050797</v>
      </c>
      <c r="Y22" s="5">
        <v>1.83E-2</v>
      </c>
    </row>
    <row r="23" spans="1:25" x14ac:dyDescent="0.45">
      <c r="A23" s="1" t="s">
        <v>29</v>
      </c>
      <c r="C23" s="6">
        <v>5116552</v>
      </c>
      <c r="D23" s="6"/>
      <c r="E23" s="6">
        <v>21837613557</v>
      </c>
      <c r="F23" s="6"/>
      <c r="G23" s="6">
        <v>21621047299.815601</v>
      </c>
      <c r="H23" s="6"/>
      <c r="I23" s="6">
        <v>0</v>
      </c>
      <c r="J23" s="6"/>
      <c r="K23" s="6">
        <v>0</v>
      </c>
      <c r="L23" s="6"/>
      <c r="M23" s="6">
        <v>-1</v>
      </c>
      <c r="N23" s="6"/>
      <c r="O23" s="6">
        <v>1</v>
      </c>
      <c r="P23" s="6"/>
      <c r="Q23" s="6">
        <v>5116551</v>
      </c>
      <c r="R23" s="6"/>
      <c r="S23" s="6">
        <v>5122</v>
      </c>
      <c r="T23" s="6"/>
      <c r="U23" s="6">
        <v>21837609289</v>
      </c>
      <c r="V23" s="6"/>
      <c r="W23" s="6">
        <v>26051042725.379101</v>
      </c>
      <c r="Y23" s="5">
        <v>1.26E-2</v>
      </c>
    </row>
    <row r="24" spans="1:25" x14ac:dyDescent="0.45">
      <c r="A24" s="1" t="s">
        <v>30</v>
      </c>
      <c r="C24" s="6">
        <v>270000</v>
      </c>
      <c r="D24" s="6"/>
      <c r="E24" s="6">
        <v>19388745071</v>
      </c>
      <c r="F24" s="6"/>
      <c r="G24" s="6">
        <v>16640397000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270000</v>
      </c>
      <c r="R24" s="6"/>
      <c r="S24" s="6">
        <v>63550</v>
      </c>
      <c r="T24" s="6"/>
      <c r="U24" s="6">
        <v>19388745071</v>
      </c>
      <c r="V24" s="6"/>
      <c r="W24" s="6">
        <v>17056406925</v>
      </c>
      <c r="Y24" s="5">
        <v>8.2000000000000007E-3</v>
      </c>
    </row>
    <row r="25" spans="1:25" x14ac:dyDescent="0.45">
      <c r="A25" s="1" t="s">
        <v>31</v>
      </c>
      <c r="C25" s="6">
        <v>1</v>
      </c>
      <c r="D25" s="6"/>
      <c r="E25" s="6">
        <v>5547</v>
      </c>
      <c r="F25" s="6"/>
      <c r="G25" s="6">
        <v>4784.36265</v>
      </c>
      <c r="H25" s="6"/>
      <c r="I25" s="6">
        <v>0</v>
      </c>
      <c r="J25" s="6"/>
      <c r="K25" s="6">
        <v>0</v>
      </c>
      <c r="L25" s="6"/>
      <c r="M25" s="6">
        <v>-1</v>
      </c>
      <c r="N25" s="6"/>
      <c r="O25" s="6">
        <v>1</v>
      </c>
      <c r="P25" s="6"/>
      <c r="Q25" s="6">
        <v>0</v>
      </c>
      <c r="R25" s="6"/>
      <c r="S25" s="6">
        <v>0</v>
      </c>
      <c r="T25" s="6"/>
      <c r="U25" s="6">
        <v>0</v>
      </c>
      <c r="V25" s="6"/>
      <c r="W25" s="6">
        <v>0</v>
      </c>
      <c r="Y25" s="5">
        <v>0</v>
      </c>
    </row>
    <row r="26" spans="1:25" x14ac:dyDescent="0.45">
      <c r="A26" s="1" t="s">
        <v>32</v>
      </c>
      <c r="C26" s="6">
        <v>2009078</v>
      </c>
      <c r="D26" s="6"/>
      <c r="E26" s="6">
        <v>60321393485</v>
      </c>
      <c r="F26" s="6"/>
      <c r="G26" s="6">
        <v>53922347619.300003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2009078</v>
      </c>
      <c r="R26" s="6"/>
      <c r="S26" s="6">
        <v>26550</v>
      </c>
      <c r="T26" s="6"/>
      <c r="U26" s="6">
        <v>60321393485</v>
      </c>
      <c r="V26" s="6"/>
      <c r="W26" s="6">
        <v>53023641825.644997</v>
      </c>
      <c r="Y26" s="5">
        <v>2.5600000000000001E-2</v>
      </c>
    </row>
    <row r="27" spans="1:25" x14ac:dyDescent="0.45">
      <c r="A27" s="1" t="s">
        <v>33</v>
      </c>
      <c r="C27" s="6">
        <v>5009999</v>
      </c>
      <c r="D27" s="6"/>
      <c r="E27" s="6">
        <v>8827618238</v>
      </c>
      <c r="F27" s="6"/>
      <c r="G27" s="6">
        <v>9218330775.5134506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5009999</v>
      </c>
      <c r="R27" s="6"/>
      <c r="S27" s="6">
        <v>1352</v>
      </c>
      <c r="T27" s="6"/>
      <c r="U27" s="6">
        <v>8827618238</v>
      </c>
      <c r="V27" s="6"/>
      <c r="W27" s="6">
        <v>6733216212.0444002</v>
      </c>
      <c r="Y27" s="5">
        <v>3.3E-3</v>
      </c>
    </row>
    <row r="28" spans="1:25" x14ac:dyDescent="0.45">
      <c r="A28" s="1" t="s">
        <v>34</v>
      </c>
      <c r="C28" s="6">
        <v>725000</v>
      </c>
      <c r="D28" s="6"/>
      <c r="E28" s="6">
        <v>20203475406</v>
      </c>
      <c r="F28" s="6"/>
      <c r="G28" s="6">
        <v>20964763012.5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725000</v>
      </c>
      <c r="R28" s="6"/>
      <c r="S28" s="6">
        <v>30050</v>
      </c>
      <c r="T28" s="6"/>
      <c r="U28" s="6">
        <v>20203475406</v>
      </c>
      <c r="V28" s="6"/>
      <c r="W28" s="6">
        <v>21656621812.5</v>
      </c>
      <c r="Y28" s="5">
        <v>1.0500000000000001E-2</v>
      </c>
    </row>
    <row r="29" spans="1:25" x14ac:dyDescent="0.45">
      <c r="A29" s="1" t="s">
        <v>35</v>
      </c>
      <c r="C29" s="6">
        <v>14000000</v>
      </c>
      <c r="D29" s="6"/>
      <c r="E29" s="6">
        <v>50474796962</v>
      </c>
      <c r="F29" s="6"/>
      <c r="G29" s="6">
        <v>34221165300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14000000</v>
      </c>
      <c r="R29" s="6"/>
      <c r="S29" s="6">
        <v>2313</v>
      </c>
      <c r="T29" s="6"/>
      <c r="U29" s="6">
        <v>50474796962</v>
      </c>
      <c r="V29" s="6"/>
      <c r="W29" s="6">
        <v>32189327100</v>
      </c>
      <c r="Y29" s="5">
        <v>1.5599999999999999E-2</v>
      </c>
    </row>
    <row r="30" spans="1:25" x14ac:dyDescent="0.45">
      <c r="A30" s="1" t="s">
        <v>36</v>
      </c>
      <c r="C30" s="6">
        <v>10115901</v>
      </c>
      <c r="D30" s="6"/>
      <c r="E30" s="6">
        <v>14990570096</v>
      </c>
      <c r="F30" s="6"/>
      <c r="G30" s="6">
        <v>13243371899.378799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10115901</v>
      </c>
      <c r="R30" s="6"/>
      <c r="S30" s="6">
        <v>1131</v>
      </c>
      <c r="T30" s="6"/>
      <c r="U30" s="6">
        <v>14990570096</v>
      </c>
      <c r="V30" s="6"/>
      <c r="W30" s="6">
        <v>11373009581.0156</v>
      </c>
      <c r="Y30" s="5">
        <v>5.4999999999999997E-3</v>
      </c>
    </row>
    <row r="31" spans="1:25" x14ac:dyDescent="0.45">
      <c r="A31" s="1" t="s">
        <v>37</v>
      </c>
      <c r="C31" s="6">
        <v>653648</v>
      </c>
      <c r="D31" s="6"/>
      <c r="E31" s="6">
        <v>22922672282</v>
      </c>
      <c r="F31" s="6"/>
      <c r="G31" s="6">
        <v>19947594988.080002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653648</v>
      </c>
      <c r="R31" s="6"/>
      <c r="S31" s="6">
        <v>29450</v>
      </c>
      <c r="T31" s="6"/>
      <c r="U31" s="6">
        <v>22922672282</v>
      </c>
      <c r="V31" s="6"/>
      <c r="W31" s="6">
        <v>19135396495.080002</v>
      </c>
      <c r="Y31" s="5">
        <v>9.1999999999999998E-3</v>
      </c>
    </row>
    <row r="32" spans="1:25" x14ac:dyDescent="0.45">
      <c r="A32" s="1" t="s">
        <v>38</v>
      </c>
      <c r="C32" s="6">
        <v>13677607</v>
      </c>
      <c r="D32" s="6"/>
      <c r="E32" s="6">
        <v>53317848586</v>
      </c>
      <c r="F32" s="6"/>
      <c r="G32" s="6">
        <v>44459656529.404503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13677607</v>
      </c>
      <c r="R32" s="6"/>
      <c r="S32" s="6">
        <v>3070</v>
      </c>
      <c r="T32" s="6"/>
      <c r="U32" s="6">
        <v>53317848586</v>
      </c>
      <c r="V32" s="6"/>
      <c r="W32" s="6">
        <v>41740411481.734497</v>
      </c>
      <c r="Y32" s="5">
        <v>2.0199999999999999E-2</v>
      </c>
    </row>
    <row r="33" spans="1:25" x14ac:dyDescent="0.45">
      <c r="A33" s="1" t="s">
        <v>39</v>
      </c>
      <c r="C33" s="6">
        <v>22870967</v>
      </c>
      <c r="D33" s="6"/>
      <c r="E33" s="6">
        <v>117207626535</v>
      </c>
      <c r="F33" s="6"/>
      <c r="G33" s="6">
        <v>171193682140.01599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22870967</v>
      </c>
      <c r="R33" s="6"/>
      <c r="S33" s="6">
        <v>7830</v>
      </c>
      <c r="T33" s="6"/>
      <c r="U33" s="6">
        <v>117207626535</v>
      </c>
      <c r="V33" s="6"/>
      <c r="W33" s="6">
        <v>178014147563.92099</v>
      </c>
      <c r="Y33" s="5">
        <v>8.5999999999999993E-2</v>
      </c>
    </row>
    <row r="34" spans="1:25" x14ac:dyDescent="0.45">
      <c r="A34" s="1" t="s">
        <v>40</v>
      </c>
      <c r="C34" s="6">
        <v>4664026</v>
      </c>
      <c r="D34" s="6"/>
      <c r="E34" s="6">
        <v>54238258048</v>
      </c>
      <c r="F34" s="6"/>
      <c r="G34" s="6">
        <v>45991848449.375999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4664026</v>
      </c>
      <c r="R34" s="6"/>
      <c r="S34" s="6">
        <v>9200</v>
      </c>
      <c r="T34" s="6"/>
      <c r="U34" s="6">
        <v>54238258048</v>
      </c>
      <c r="V34" s="6"/>
      <c r="W34" s="6">
        <v>42653730416.760002</v>
      </c>
      <c r="Y34" s="5">
        <v>2.06E-2</v>
      </c>
    </row>
    <row r="35" spans="1:25" x14ac:dyDescent="0.45">
      <c r="A35" s="1" t="s">
        <v>41</v>
      </c>
      <c r="C35" s="6">
        <v>830027</v>
      </c>
      <c r="D35" s="6"/>
      <c r="E35" s="6">
        <v>10577931894</v>
      </c>
      <c r="F35" s="6"/>
      <c r="G35" s="6">
        <v>11774010602.5245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830027</v>
      </c>
      <c r="R35" s="6"/>
      <c r="S35" s="6">
        <v>13380</v>
      </c>
      <c r="T35" s="6"/>
      <c r="U35" s="6">
        <v>10577931894</v>
      </c>
      <c r="V35" s="6"/>
      <c r="W35" s="6">
        <v>11039681980.503</v>
      </c>
      <c r="Y35" s="5">
        <v>5.3E-3</v>
      </c>
    </row>
    <row r="36" spans="1:25" x14ac:dyDescent="0.45">
      <c r="A36" s="1" t="s">
        <v>42</v>
      </c>
      <c r="C36" s="6">
        <v>1979252</v>
      </c>
      <c r="D36" s="6"/>
      <c r="E36" s="6">
        <v>13477555219</v>
      </c>
      <c r="F36" s="6"/>
      <c r="G36" s="6">
        <v>14146148489.813999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1979252</v>
      </c>
      <c r="R36" s="6"/>
      <c r="S36" s="6">
        <v>6420</v>
      </c>
      <c r="T36" s="6"/>
      <c r="U36" s="6">
        <v>13477555219</v>
      </c>
      <c r="V36" s="6"/>
      <c r="W36" s="6">
        <v>12631192392.851999</v>
      </c>
      <c r="Y36" s="5">
        <v>6.1000000000000004E-3</v>
      </c>
    </row>
    <row r="37" spans="1:25" x14ac:dyDescent="0.45">
      <c r="A37" s="1" t="s">
        <v>43</v>
      </c>
      <c r="C37" s="6">
        <v>2156719</v>
      </c>
      <c r="D37" s="6"/>
      <c r="E37" s="6">
        <v>33601937793</v>
      </c>
      <c r="F37" s="6"/>
      <c r="G37" s="6">
        <v>33894845912.029499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2156719</v>
      </c>
      <c r="R37" s="6"/>
      <c r="S37" s="6">
        <v>15470</v>
      </c>
      <c r="T37" s="6"/>
      <c r="U37" s="6">
        <v>33601937793</v>
      </c>
      <c r="V37" s="6"/>
      <c r="W37" s="6">
        <v>33165924494.566502</v>
      </c>
      <c r="Y37" s="5">
        <v>1.6E-2</v>
      </c>
    </row>
    <row r="38" spans="1:25" x14ac:dyDescent="0.45">
      <c r="A38" s="1" t="s">
        <v>44</v>
      </c>
      <c r="C38" s="6">
        <v>550000</v>
      </c>
      <c r="D38" s="6"/>
      <c r="E38" s="6">
        <v>12535121803</v>
      </c>
      <c r="F38" s="6"/>
      <c r="G38" s="6">
        <v>15822293850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550000</v>
      </c>
      <c r="R38" s="6"/>
      <c r="S38" s="6">
        <v>27430</v>
      </c>
      <c r="T38" s="6"/>
      <c r="U38" s="6">
        <v>12535121803</v>
      </c>
      <c r="V38" s="6"/>
      <c r="W38" s="6">
        <v>14996735325</v>
      </c>
      <c r="Y38" s="5">
        <v>7.1999999999999998E-3</v>
      </c>
    </row>
    <row r="39" spans="1:25" x14ac:dyDescent="0.45">
      <c r="A39" s="1" t="s">
        <v>45</v>
      </c>
      <c r="C39" s="6">
        <v>1000000</v>
      </c>
      <c r="D39" s="6"/>
      <c r="E39" s="6">
        <v>29461649709</v>
      </c>
      <c r="F39" s="6"/>
      <c r="G39" s="6">
        <v>28380127500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1000000</v>
      </c>
      <c r="R39" s="6"/>
      <c r="S39" s="6">
        <v>32540</v>
      </c>
      <c r="T39" s="6"/>
      <c r="U39" s="6">
        <v>29461649709</v>
      </c>
      <c r="V39" s="6"/>
      <c r="W39" s="6">
        <v>32346387000</v>
      </c>
      <c r="Y39" s="5">
        <v>1.5599999999999999E-2</v>
      </c>
    </row>
    <row r="40" spans="1:25" x14ac:dyDescent="0.45">
      <c r="A40" s="1" t="s">
        <v>46</v>
      </c>
      <c r="C40" s="6">
        <v>1200000</v>
      </c>
      <c r="D40" s="6"/>
      <c r="E40" s="6">
        <v>30856608280</v>
      </c>
      <c r="F40" s="6"/>
      <c r="G40" s="6">
        <v>36954802800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1200000</v>
      </c>
      <c r="R40" s="6"/>
      <c r="S40" s="6">
        <v>29570</v>
      </c>
      <c r="T40" s="6"/>
      <c r="U40" s="6">
        <v>30856608280</v>
      </c>
      <c r="V40" s="6"/>
      <c r="W40" s="6">
        <v>35272870200</v>
      </c>
      <c r="Y40" s="5">
        <v>1.7000000000000001E-2</v>
      </c>
    </row>
    <row r="41" spans="1:25" x14ac:dyDescent="0.45">
      <c r="A41" s="1" t="s">
        <v>47</v>
      </c>
      <c r="C41" s="6">
        <v>1000000</v>
      </c>
      <c r="D41" s="6"/>
      <c r="E41" s="6">
        <v>7188243400</v>
      </c>
      <c r="F41" s="6"/>
      <c r="G41" s="6">
        <v>6461325000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1000000</v>
      </c>
      <c r="R41" s="6"/>
      <c r="S41" s="6">
        <v>5970</v>
      </c>
      <c r="T41" s="6"/>
      <c r="U41" s="6">
        <v>7188243400</v>
      </c>
      <c r="V41" s="6"/>
      <c r="W41" s="6">
        <v>5934478500</v>
      </c>
      <c r="Y41" s="5">
        <v>2.8999999999999998E-3</v>
      </c>
    </row>
    <row r="42" spans="1:25" x14ac:dyDescent="0.45">
      <c r="A42" s="1" t="s">
        <v>48</v>
      </c>
      <c r="C42" s="6">
        <v>5293333</v>
      </c>
      <c r="D42" s="6"/>
      <c r="E42" s="6">
        <v>41969962711</v>
      </c>
      <c r="F42" s="6"/>
      <c r="G42" s="6">
        <v>51250298892.651001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5293333</v>
      </c>
      <c r="R42" s="6"/>
      <c r="S42" s="6">
        <v>8380</v>
      </c>
      <c r="T42" s="6"/>
      <c r="U42" s="6">
        <v>41969962711</v>
      </c>
      <c r="V42" s="6"/>
      <c r="W42" s="6">
        <v>44094199663.287003</v>
      </c>
      <c r="Y42" s="5">
        <v>2.1299999999999999E-2</v>
      </c>
    </row>
    <row r="43" spans="1:25" x14ac:dyDescent="0.45">
      <c r="A43" s="1" t="s">
        <v>49</v>
      </c>
      <c r="C43" s="6">
        <v>4764089</v>
      </c>
      <c r="D43" s="6"/>
      <c r="E43" s="6">
        <v>20029064018</v>
      </c>
      <c r="F43" s="6"/>
      <c r="G43" s="6">
        <v>16731378854.6999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4764089</v>
      </c>
      <c r="R43" s="6"/>
      <c r="S43" s="6">
        <v>3314</v>
      </c>
      <c r="T43" s="6"/>
      <c r="U43" s="6">
        <v>20029064018</v>
      </c>
      <c r="V43" s="6"/>
      <c r="W43" s="6">
        <v>15694251209.8713</v>
      </c>
      <c r="Y43" s="5">
        <v>7.6E-3</v>
      </c>
    </row>
    <row r="44" spans="1:25" x14ac:dyDescent="0.45">
      <c r="A44" s="1" t="s">
        <v>50</v>
      </c>
      <c r="C44" s="6">
        <v>1717452</v>
      </c>
      <c r="D44" s="6"/>
      <c r="E44" s="6">
        <v>31686914670</v>
      </c>
      <c r="F44" s="6"/>
      <c r="G44" s="6">
        <v>32471574714.612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1717452</v>
      </c>
      <c r="R44" s="6"/>
      <c r="S44" s="6">
        <v>18880</v>
      </c>
      <c r="T44" s="6"/>
      <c r="U44" s="6">
        <v>31686914670</v>
      </c>
      <c r="V44" s="6"/>
      <c r="W44" s="6">
        <v>32232562072.127998</v>
      </c>
      <c r="Y44" s="5">
        <v>1.5599999999999999E-2</v>
      </c>
    </row>
    <row r="45" spans="1:25" x14ac:dyDescent="0.45">
      <c r="A45" s="1" t="s">
        <v>51</v>
      </c>
      <c r="C45" s="6">
        <v>33760598</v>
      </c>
      <c r="D45" s="6"/>
      <c r="E45" s="6">
        <v>128597369598</v>
      </c>
      <c r="F45" s="6"/>
      <c r="G45" s="6">
        <v>187598848450.22101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33760598</v>
      </c>
      <c r="R45" s="6"/>
      <c r="S45" s="6">
        <v>5370</v>
      </c>
      <c r="T45" s="6"/>
      <c r="U45" s="6">
        <v>128597369598</v>
      </c>
      <c r="V45" s="6"/>
      <c r="W45" s="6">
        <v>180215709513.00299</v>
      </c>
      <c r="Y45" s="5">
        <v>8.7099999999999997E-2</v>
      </c>
    </row>
    <row r="46" spans="1:25" x14ac:dyDescent="0.45">
      <c r="A46" s="1" t="s">
        <v>52</v>
      </c>
      <c r="C46" s="6">
        <v>1121634</v>
      </c>
      <c r="D46" s="6"/>
      <c r="E46" s="6">
        <v>10605512759</v>
      </c>
      <c r="F46" s="6"/>
      <c r="G46" s="6">
        <v>12677098357.448999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1121634</v>
      </c>
      <c r="R46" s="6"/>
      <c r="S46" s="6">
        <v>11090</v>
      </c>
      <c r="T46" s="6"/>
      <c r="U46" s="6">
        <v>10605512759</v>
      </c>
      <c r="V46" s="6"/>
      <c r="W46" s="6">
        <v>12364909479.693001</v>
      </c>
      <c r="Y46" s="5">
        <v>6.0000000000000001E-3</v>
      </c>
    </row>
    <row r="47" spans="1:25" x14ac:dyDescent="0.45">
      <c r="A47" s="1" t="s">
        <v>53</v>
      </c>
      <c r="C47" s="6">
        <v>1246276</v>
      </c>
      <c r="D47" s="6"/>
      <c r="E47" s="6">
        <v>43186766823</v>
      </c>
      <c r="F47" s="6"/>
      <c r="G47" s="6">
        <v>36484446372.209999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1246276</v>
      </c>
      <c r="R47" s="6"/>
      <c r="S47" s="6">
        <v>25900</v>
      </c>
      <c r="T47" s="6"/>
      <c r="U47" s="6">
        <v>43186766823</v>
      </c>
      <c r="V47" s="6"/>
      <c r="W47" s="6">
        <v>32086491037.02</v>
      </c>
      <c r="Y47" s="5">
        <v>1.55E-2</v>
      </c>
    </row>
    <row r="48" spans="1:25" x14ac:dyDescent="0.45">
      <c r="A48" s="1" t="s">
        <v>54</v>
      </c>
      <c r="C48" s="6">
        <v>2204347</v>
      </c>
      <c r="D48" s="6"/>
      <c r="E48" s="6">
        <v>19798801870</v>
      </c>
      <c r="F48" s="6"/>
      <c r="G48" s="6">
        <v>46432187758.066498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2204347</v>
      </c>
      <c r="R48" s="6"/>
      <c r="S48" s="6">
        <v>20020</v>
      </c>
      <c r="T48" s="6"/>
      <c r="U48" s="6">
        <v>19798801870</v>
      </c>
      <c r="V48" s="6"/>
      <c r="W48" s="6">
        <v>43868447329.707001</v>
      </c>
      <c r="Y48" s="5">
        <v>2.12E-2</v>
      </c>
    </row>
    <row r="49" spans="1:25" x14ac:dyDescent="0.45">
      <c r="A49" s="1" t="s">
        <v>55</v>
      </c>
      <c r="C49" s="6">
        <v>20965710</v>
      </c>
      <c r="D49" s="6"/>
      <c r="E49" s="6">
        <v>110653898812</v>
      </c>
      <c r="F49" s="6"/>
      <c r="G49" s="6">
        <v>154431543428.95499</v>
      </c>
      <c r="H49" s="6"/>
      <c r="I49" s="6">
        <v>0</v>
      </c>
      <c r="J49" s="6"/>
      <c r="K49" s="6">
        <v>0</v>
      </c>
      <c r="L49" s="6"/>
      <c r="M49" s="6">
        <v>-2465710</v>
      </c>
      <c r="N49" s="6"/>
      <c r="O49" s="6">
        <v>17089394095</v>
      </c>
      <c r="P49" s="6"/>
      <c r="Q49" s="6">
        <v>18500000</v>
      </c>
      <c r="R49" s="6"/>
      <c r="S49" s="6">
        <v>7000</v>
      </c>
      <c r="T49" s="6"/>
      <c r="U49" s="6">
        <v>97640248195</v>
      </c>
      <c r="V49" s="6"/>
      <c r="W49" s="6">
        <v>128729475000</v>
      </c>
      <c r="Y49" s="5">
        <v>6.2199999999999998E-2</v>
      </c>
    </row>
    <row r="50" spans="1:25" x14ac:dyDescent="0.45">
      <c r="A50" s="1" t="s">
        <v>56</v>
      </c>
      <c r="C50" s="6">
        <v>2147553</v>
      </c>
      <c r="D50" s="6"/>
      <c r="E50" s="6">
        <v>40641741878</v>
      </c>
      <c r="F50" s="6"/>
      <c r="G50" s="6">
        <v>55824367809.847504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2147553</v>
      </c>
      <c r="R50" s="6"/>
      <c r="S50" s="6">
        <v>24140</v>
      </c>
      <c r="T50" s="6"/>
      <c r="U50" s="6">
        <v>40641741878</v>
      </c>
      <c r="V50" s="6"/>
      <c r="W50" s="6">
        <v>51533469939.950996</v>
      </c>
      <c r="Y50" s="5">
        <v>2.4899999999999999E-2</v>
      </c>
    </row>
    <row r="51" spans="1:25" x14ac:dyDescent="0.45">
      <c r="A51" s="1" t="s">
        <v>57</v>
      </c>
      <c r="C51" s="6">
        <v>770000</v>
      </c>
      <c r="D51" s="6"/>
      <c r="E51" s="6">
        <v>25441287619</v>
      </c>
      <c r="F51" s="6"/>
      <c r="G51" s="6">
        <v>32469052770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770000</v>
      </c>
      <c r="R51" s="6"/>
      <c r="S51" s="6">
        <v>41510</v>
      </c>
      <c r="T51" s="6"/>
      <c r="U51" s="6">
        <v>25441287619</v>
      </c>
      <c r="V51" s="6"/>
      <c r="W51" s="6">
        <v>31772521935</v>
      </c>
      <c r="Y51" s="5">
        <v>1.5299999999999999E-2</v>
      </c>
    </row>
    <row r="52" spans="1:25" x14ac:dyDescent="0.45">
      <c r="A52" s="1" t="s">
        <v>58</v>
      </c>
      <c r="C52" s="6">
        <v>9063844</v>
      </c>
      <c r="D52" s="6"/>
      <c r="E52" s="6">
        <v>44323527346</v>
      </c>
      <c r="F52" s="6"/>
      <c r="G52" s="6">
        <v>45319868064.846001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9063844</v>
      </c>
      <c r="R52" s="6"/>
      <c r="S52" s="6">
        <v>5204</v>
      </c>
      <c r="T52" s="6"/>
      <c r="U52" s="6">
        <v>44323527346</v>
      </c>
      <c r="V52" s="6"/>
      <c r="W52" s="6">
        <v>46887593123.152802</v>
      </c>
      <c r="Y52" s="5">
        <v>2.2700000000000001E-2</v>
      </c>
    </row>
    <row r="53" spans="1:25" x14ac:dyDescent="0.45">
      <c r="A53" s="1" t="s">
        <v>59</v>
      </c>
      <c r="C53" s="6">
        <v>2500000</v>
      </c>
      <c r="D53" s="6"/>
      <c r="E53" s="6">
        <v>15622939272</v>
      </c>
      <c r="F53" s="6"/>
      <c r="G53" s="6">
        <v>16675188750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2500000</v>
      </c>
      <c r="R53" s="6"/>
      <c r="S53" s="6">
        <v>6800</v>
      </c>
      <c r="T53" s="6"/>
      <c r="U53" s="6">
        <v>15622939272</v>
      </c>
      <c r="V53" s="6"/>
      <c r="W53" s="6">
        <v>16898850000</v>
      </c>
      <c r="Y53" s="5">
        <v>8.2000000000000007E-3</v>
      </c>
    </row>
    <row r="54" spans="1:25" x14ac:dyDescent="0.45">
      <c r="A54" s="1" t="s">
        <v>60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3600000</v>
      </c>
      <c r="J54" s="6"/>
      <c r="K54" s="6">
        <v>18736997760</v>
      </c>
      <c r="L54" s="6"/>
      <c r="M54" s="6">
        <v>-1800000</v>
      </c>
      <c r="N54" s="6"/>
      <c r="O54" s="6">
        <v>10234738967</v>
      </c>
      <c r="P54" s="6"/>
      <c r="Q54" s="6">
        <v>1800000</v>
      </c>
      <c r="R54" s="6"/>
      <c r="S54" s="6">
        <v>5410</v>
      </c>
      <c r="T54" s="6"/>
      <c r="U54" s="6">
        <v>9368498884</v>
      </c>
      <c r="V54" s="6"/>
      <c r="W54" s="6">
        <v>9680058900</v>
      </c>
      <c r="Y54" s="5">
        <v>4.7000000000000002E-3</v>
      </c>
    </row>
    <row r="55" spans="1:25" ht="19.5" thickBot="1" x14ac:dyDescent="0.5">
      <c r="C55" s="7">
        <f>SUM(C9:C54)</f>
        <v>261087048</v>
      </c>
      <c r="D55" s="6"/>
      <c r="E55" s="7">
        <f>SUM(E9:E54)</f>
        <v>1762969369635</v>
      </c>
      <c r="F55" s="6"/>
      <c r="G55" s="7">
        <f>SUM(G9:G54)</f>
        <v>1976347533694.6201</v>
      </c>
      <c r="H55" s="6"/>
      <c r="I55" s="7">
        <f>SUM(I9:I54)</f>
        <v>8600000</v>
      </c>
      <c r="J55" s="6"/>
      <c r="K55" s="7">
        <f>SUM(K9:K54)</f>
        <v>83647178560</v>
      </c>
      <c r="L55" s="6"/>
      <c r="M55" s="7">
        <f>SUM(M9:M54)</f>
        <v>-4265713</v>
      </c>
      <c r="N55" s="6"/>
      <c r="O55" s="7">
        <f>SUM(O9:O54)</f>
        <v>27324133065</v>
      </c>
      <c r="P55" s="6"/>
      <c r="Q55" s="7">
        <f>SUM(Q9:Q54)</f>
        <v>265421335</v>
      </c>
      <c r="R55" s="6"/>
      <c r="S55" s="7">
        <f>SUM(S9:S54)</f>
        <v>1137021</v>
      </c>
      <c r="T55" s="6"/>
      <c r="U55" s="7">
        <f>SUM(U9:U54)</f>
        <v>1824234386124</v>
      </c>
      <c r="V55" s="6"/>
      <c r="W55" s="7">
        <f>SUM(W9:W54)</f>
        <v>1964441361061.0535</v>
      </c>
      <c r="Y55" s="8">
        <f>SUM(Y9:Y54)</f>
        <v>0.94909999999999994</v>
      </c>
    </row>
    <row r="56" spans="1:25" ht="19.5" thickTop="1" x14ac:dyDescent="0.4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5" x14ac:dyDescent="0.4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5" x14ac:dyDescent="0.4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5" x14ac:dyDescent="0.4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5" x14ac:dyDescent="0.4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5" x14ac:dyDescent="0.4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5" x14ac:dyDescent="0.4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5" x14ac:dyDescent="0.4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5" x14ac:dyDescent="0.4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3:23" x14ac:dyDescent="0.4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3:23" x14ac:dyDescent="0.4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30" zoomScaleNormal="100" zoomScaleSheetLayoutView="130" workbookViewId="0">
      <selection activeCell="E14" sqref="E14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38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88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4" t="s">
        <v>92</v>
      </c>
      <c r="C6" s="4" t="s">
        <v>67</v>
      </c>
      <c r="E6" s="4" t="s">
        <v>142</v>
      </c>
      <c r="G6" s="4" t="s">
        <v>13</v>
      </c>
    </row>
    <row r="7" spans="1:7" x14ac:dyDescent="0.45">
      <c r="A7" s="1" t="s">
        <v>149</v>
      </c>
      <c r="C7" s="6">
        <v>-66365720675</v>
      </c>
      <c r="E7" s="5">
        <v>0.95889999999999997</v>
      </c>
      <c r="G7" s="5">
        <v>-3.2099999999999997E-2</v>
      </c>
    </row>
    <row r="8" spans="1:7" x14ac:dyDescent="0.45">
      <c r="A8" s="1" t="s">
        <v>150</v>
      </c>
      <c r="C8" s="6">
        <v>0</v>
      </c>
      <c r="E8" s="5">
        <v>0</v>
      </c>
      <c r="G8" s="5">
        <v>0</v>
      </c>
    </row>
    <row r="9" spans="1:7" x14ac:dyDescent="0.45">
      <c r="A9" s="1" t="s">
        <v>151</v>
      </c>
      <c r="C9" s="6">
        <v>16708888</v>
      </c>
      <c r="E9" s="5">
        <v>-2.0000000000000001E-4</v>
      </c>
      <c r="G9" s="5">
        <v>0</v>
      </c>
    </row>
    <row r="10" spans="1:7" ht="19.5" thickBot="1" x14ac:dyDescent="0.5">
      <c r="C10" s="10">
        <f>SUM(C7:C9)</f>
        <v>-66349011787</v>
      </c>
      <c r="E10" s="8">
        <f>SUM(E7:E9)</f>
        <v>0.9587</v>
      </c>
      <c r="G10" s="8">
        <f>SUM(G7:G9)</f>
        <v>-3.2099999999999997E-2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9"/>
  <sheetViews>
    <sheetView rightToLeft="1" view="pageBreakPreview" zoomScaleNormal="100" zoomScaleSheetLayoutView="100" workbookViewId="0">
      <selection activeCell="E22" sqref="E22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3" t="s">
        <v>62</v>
      </c>
      <c r="C6" s="4" t="s">
        <v>63</v>
      </c>
      <c r="D6" s="4" t="s">
        <v>63</v>
      </c>
      <c r="E6" s="4" t="s">
        <v>63</v>
      </c>
      <c r="F6" s="4" t="s">
        <v>63</v>
      </c>
      <c r="G6" s="4" t="s">
        <v>63</v>
      </c>
      <c r="H6" s="4" t="s">
        <v>63</v>
      </c>
      <c r="I6" s="4" t="s">
        <v>4</v>
      </c>
      <c r="K6" s="4" t="s">
        <v>5</v>
      </c>
      <c r="L6" s="4" t="s">
        <v>5</v>
      </c>
      <c r="M6" s="4" t="s">
        <v>5</v>
      </c>
      <c r="O6" s="4" t="s">
        <v>6</v>
      </c>
      <c r="P6" s="4" t="s">
        <v>6</v>
      </c>
      <c r="Q6" s="4" t="s">
        <v>6</v>
      </c>
    </row>
    <row r="7" spans="1:17" ht="30" x14ac:dyDescent="0.45">
      <c r="A7" s="4" t="s">
        <v>62</v>
      </c>
      <c r="C7" s="4" t="s">
        <v>64</v>
      </c>
      <c r="E7" s="4" t="s">
        <v>65</v>
      </c>
      <c r="G7" s="4" t="s">
        <v>66</v>
      </c>
      <c r="I7" s="4" t="s">
        <v>67</v>
      </c>
      <c r="K7" s="4" t="s">
        <v>68</v>
      </c>
      <c r="M7" s="4" t="s">
        <v>69</v>
      </c>
      <c r="O7" s="4" t="s">
        <v>67</v>
      </c>
      <c r="Q7" s="4" t="s">
        <v>61</v>
      </c>
    </row>
    <row r="8" spans="1:17" x14ac:dyDescent="0.45">
      <c r="A8" s="1" t="s">
        <v>70</v>
      </c>
      <c r="C8" s="1" t="s">
        <v>71</v>
      </c>
      <c r="E8" s="1" t="s">
        <v>72</v>
      </c>
      <c r="G8" s="1" t="s">
        <v>73</v>
      </c>
      <c r="I8" s="6">
        <v>853069</v>
      </c>
      <c r="J8" s="6"/>
      <c r="K8" s="6">
        <v>3607</v>
      </c>
      <c r="L8" s="6"/>
      <c r="M8" s="6">
        <v>0</v>
      </c>
      <c r="N8" s="6"/>
      <c r="O8" s="6">
        <v>856676</v>
      </c>
      <c r="Q8" s="5">
        <v>0</v>
      </c>
    </row>
    <row r="9" spans="1:17" x14ac:dyDescent="0.45">
      <c r="A9" s="1" t="s">
        <v>70</v>
      </c>
      <c r="C9" s="1" t="s">
        <v>74</v>
      </c>
      <c r="E9" s="1" t="s">
        <v>75</v>
      </c>
      <c r="G9" s="1" t="s">
        <v>73</v>
      </c>
      <c r="I9" s="6">
        <v>5225000</v>
      </c>
      <c r="J9" s="6"/>
      <c r="K9" s="6">
        <v>0</v>
      </c>
      <c r="L9" s="6"/>
      <c r="M9" s="6">
        <v>0</v>
      </c>
      <c r="N9" s="6"/>
      <c r="O9" s="6">
        <v>5225000</v>
      </c>
      <c r="Q9" s="5">
        <v>0</v>
      </c>
    </row>
    <row r="10" spans="1:17" x14ac:dyDescent="0.45">
      <c r="A10" s="1" t="s">
        <v>70</v>
      </c>
      <c r="C10" s="1" t="s">
        <v>76</v>
      </c>
      <c r="E10" s="1" t="s">
        <v>72</v>
      </c>
      <c r="G10" s="1" t="s">
        <v>73</v>
      </c>
      <c r="I10" s="6">
        <v>146235</v>
      </c>
      <c r="J10" s="6"/>
      <c r="K10" s="6">
        <v>655001242</v>
      </c>
      <c r="L10" s="6"/>
      <c r="M10" s="6">
        <v>649131000</v>
      </c>
      <c r="N10" s="6"/>
      <c r="O10" s="6">
        <v>6016477</v>
      </c>
      <c r="Q10" s="5">
        <v>0</v>
      </c>
    </row>
    <row r="11" spans="1:17" x14ac:dyDescent="0.45">
      <c r="A11" s="1" t="s">
        <v>77</v>
      </c>
      <c r="C11" s="1" t="s">
        <v>78</v>
      </c>
      <c r="E11" s="1" t="s">
        <v>72</v>
      </c>
      <c r="G11" s="1" t="s">
        <v>73</v>
      </c>
      <c r="I11" s="6">
        <v>13792775796</v>
      </c>
      <c r="J11" s="6"/>
      <c r="K11" s="6">
        <v>1650001214</v>
      </c>
      <c r="L11" s="6"/>
      <c r="M11" s="6">
        <v>15442490000</v>
      </c>
      <c r="N11" s="6"/>
      <c r="O11" s="6">
        <v>287010</v>
      </c>
      <c r="Q11" s="5">
        <v>0</v>
      </c>
    </row>
    <row r="12" spans="1:17" x14ac:dyDescent="0.45">
      <c r="A12" s="1" t="s">
        <v>79</v>
      </c>
      <c r="C12" s="1" t="s">
        <v>80</v>
      </c>
      <c r="E12" s="1" t="s">
        <v>72</v>
      </c>
      <c r="G12" s="1" t="s">
        <v>73</v>
      </c>
      <c r="I12" s="6">
        <v>86130759707</v>
      </c>
      <c r="J12" s="6"/>
      <c r="K12" s="6">
        <v>43703397827</v>
      </c>
      <c r="L12" s="6"/>
      <c r="M12" s="6">
        <v>123605328257</v>
      </c>
      <c r="N12" s="6"/>
      <c r="O12" s="6">
        <v>6228829277</v>
      </c>
      <c r="Q12" s="5">
        <v>3.0000000000000001E-3</v>
      </c>
    </row>
    <row r="13" spans="1:17" x14ac:dyDescent="0.45">
      <c r="A13" s="1" t="s">
        <v>81</v>
      </c>
      <c r="C13" s="1" t="s">
        <v>82</v>
      </c>
      <c r="E13" s="1" t="s">
        <v>72</v>
      </c>
      <c r="G13" s="1" t="s">
        <v>73</v>
      </c>
      <c r="I13" s="6">
        <v>20017</v>
      </c>
      <c r="J13" s="6"/>
      <c r="K13" s="6">
        <v>0</v>
      </c>
      <c r="L13" s="6"/>
      <c r="M13" s="6">
        <v>0</v>
      </c>
      <c r="N13" s="6"/>
      <c r="O13" s="6">
        <v>20017</v>
      </c>
      <c r="Q13" s="5">
        <v>0</v>
      </c>
    </row>
    <row r="14" spans="1:17" x14ac:dyDescent="0.45">
      <c r="A14" s="1" t="s">
        <v>83</v>
      </c>
      <c r="C14" s="1" t="s">
        <v>84</v>
      </c>
      <c r="E14" s="1" t="s">
        <v>72</v>
      </c>
      <c r="G14" s="1" t="s">
        <v>73</v>
      </c>
      <c r="I14" s="6">
        <v>1190860</v>
      </c>
      <c r="J14" s="6"/>
      <c r="K14" s="6">
        <v>4893</v>
      </c>
      <c r="L14" s="6"/>
      <c r="M14" s="6">
        <v>0</v>
      </c>
      <c r="N14" s="6"/>
      <c r="O14" s="6">
        <v>1195753</v>
      </c>
      <c r="Q14" s="5">
        <v>0</v>
      </c>
    </row>
    <row r="15" spans="1:17" x14ac:dyDescent="0.45">
      <c r="A15" s="1" t="s">
        <v>85</v>
      </c>
      <c r="C15" s="1" t="s">
        <v>86</v>
      </c>
      <c r="E15" s="1" t="s">
        <v>72</v>
      </c>
      <c r="G15" s="1" t="s">
        <v>73</v>
      </c>
      <c r="I15" s="6">
        <v>9254049</v>
      </c>
      <c r="J15" s="6"/>
      <c r="K15" s="6">
        <v>39133</v>
      </c>
      <c r="L15" s="6"/>
      <c r="M15" s="6">
        <v>0</v>
      </c>
      <c r="N15" s="6"/>
      <c r="O15" s="6">
        <v>9293182</v>
      </c>
      <c r="Q15" s="5">
        <v>0</v>
      </c>
    </row>
    <row r="16" spans="1:17" x14ac:dyDescent="0.45">
      <c r="A16" s="1" t="s">
        <v>85</v>
      </c>
      <c r="C16" s="1" t="s">
        <v>87</v>
      </c>
      <c r="E16" s="1" t="s">
        <v>75</v>
      </c>
      <c r="G16" s="1" t="s">
        <v>73</v>
      </c>
      <c r="I16" s="6">
        <v>9496000</v>
      </c>
      <c r="J16" s="6"/>
      <c r="K16" s="6">
        <v>0</v>
      </c>
      <c r="L16" s="6"/>
      <c r="M16" s="6">
        <v>0</v>
      </c>
      <c r="N16" s="6"/>
      <c r="O16" s="6">
        <v>9496000</v>
      </c>
      <c r="Q16" s="5">
        <v>0</v>
      </c>
    </row>
    <row r="17" spans="9:17" ht="19.5" thickBot="1" x14ac:dyDescent="0.5">
      <c r="I17" s="7">
        <f>SUM(I8:I16)</f>
        <v>99949720733</v>
      </c>
      <c r="J17" s="6"/>
      <c r="K17" s="7">
        <f>SUM(K8:K16)</f>
        <v>46008447916</v>
      </c>
      <c r="L17" s="6"/>
      <c r="M17" s="7">
        <f>SUM(M8:M16)</f>
        <v>139696949257</v>
      </c>
      <c r="N17" s="6"/>
      <c r="O17" s="7">
        <f>SUM(O8:O16)</f>
        <v>6261219392</v>
      </c>
      <c r="Q17" s="8">
        <f>SUM(Q8:Q16)</f>
        <v>3.0000000000000001E-3</v>
      </c>
    </row>
    <row r="18" spans="9:17" ht="19.5" thickTop="1" x14ac:dyDescent="0.45">
      <c r="I18" s="6"/>
      <c r="J18" s="6"/>
      <c r="K18" s="6"/>
      <c r="L18" s="6"/>
      <c r="M18" s="6"/>
      <c r="N18" s="6"/>
      <c r="O18" s="6"/>
    </row>
    <row r="19" spans="9:17" x14ac:dyDescent="0.45">
      <c r="I19" s="6"/>
      <c r="J19" s="6"/>
      <c r="K19" s="6"/>
      <c r="L19" s="6"/>
      <c r="M19" s="6"/>
      <c r="N19" s="6"/>
      <c r="O19" s="6"/>
    </row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6"/>
  <sheetViews>
    <sheetView rightToLeft="1" view="pageBreakPreview" zoomScale="115" zoomScaleNormal="100" zoomScaleSheetLayoutView="115" workbookViewId="0">
      <selection activeCell="E22" sqref="E22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x14ac:dyDescent="0.45">
      <c r="A3" s="2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6" spans="1:15" ht="30" x14ac:dyDescent="0.45">
      <c r="A6" s="4" t="s">
        <v>89</v>
      </c>
      <c r="B6" s="4" t="s">
        <v>89</v>
      </c>
      <c r="C6" s="4" t="s">
        <v>89</v>
      </c>
      <c r="D6" s="4" t="s">
        <v>89</v>
      </c>
      <c r="E6" s="4" t="s">
        <v>90</v>
      </c>
      <c r="F6" s="4" t="s">
        <v>90</v>
      </c>
      <c r="G6" s="4" t="s">
        <v>90</v>
      </c>
      <c r="H6" s="4" t="s">
        <v>90</v>
      </c>
      <c r="I6" s="4" t="s">
        <v>90</v>
      </c>
      <c r="K6" s="4" t="s">
        <v>91</v>
      </c>
      <c r="L6" s="4" t="s">
        <v>91</v>
      </c>
      <c r="M6" s="4" t="s">
        <v>91</v>
      </c>
      <c r="N6" s="4" t="s">
        <v>91</v>
      </c>
      <c r="O6" s="4" t="s">
        <v>91</v>
      </c>
    </row>
    <row r="7" spans="1:15" ht="30" x14ac:dyDescent="0.45">
      <c r="A7" s="4" t="s">
        <v>92</v>
      </c>
      <c r="C7" s="4" t="s">
        <v>93</v>
      </c>
      <c r="E7" s="4" t="s">
        <v>94</v>
      </c>
      <c r="G7" s="4" t="s">
        <v>95</v>
      </c>
      <c r="I7" s="4" t="s">
        <v>96</v>
      </c>
      <c r="K7" s="4" t="s">
        <v>94</v>
      </c>
      <c r="M7" s="4" t="s">
        <v>95</v>
      </c>
      <c r="O7" s="4" t="s">
        <v>96</v>
      </c>
    </row>
    <row r="8" spans="1:15" x14ac:dyDescent="0.45">
      <c r="A8" s="1" t="s">
        <v>70</v>
      </c>
      <c r="C8" s="6">
        <v>22</v>
      </c>
      <c r="D8" s="6"/>
      <c r="E8" s="6">
        <v>3607</v>
      </c>
      <c r="F8" s="6"/>
      <c r="G8" s="6">
        <v>0</v>
      </c>
      <c r="H8" s="6"/>
      <c r="I8" s="6">
        <v>3607</v>
      </c>
      <c r="J8" s="6"/>
      <c r="K8" s="6">
        <v>14336</v>
      </c>
      <c r="L8" s="6"/>
      <c r="M8" s="6">
        <v>0</v>
      </c>
      <c r="N8" s="6"/>
      <c r="O8" s="6">
        <v>14336</v>
      </c>
    </row>
    <row r="9" spans="1:15" x14ac:dyDescent="0.45">
      <c r="A9" s="1" t="s">
        <v>70</v>
      </c>
      <c r="C9" s="6">
        <v>26</v>
      </c>
      <c r="D9" s="6"/>
      <c r="E9" s="6">
        <v>1242</v>
      </c>
      <c r="F9" s="6"/>
      <c r="G9" s="6">
        <v>0</v>
      </c>
      <c r="H9" s="6"/>
      <c r="I9" s="6">
        <v>1242</v>
      </c>
      <c r="J9" s="6"/>
      <c r="K9" s="6">
        <v>229056</v>
      </c>
      <c r="L9" s="6"/>
      <c r="M9" s="6">
        <v>0</v>
      </c>
      <c r="N9" s="6"/>
      <c r="O9" s="6">
        <v>229056</v>
      </c>
    </row>
    <row r="10" spans="1:15" x14ac:dyDescent="0.45">
      <c r="A10" s="1" t="s">
        <v>77</v>
      </c>
      <c r="C10" s="6">
        <v>1</v>
      </c>
      <c r="D10" s="6"/>
      <c r="E10" s="6">
        <v>1214</v>
      </c>
      <c r="F10" s="6"/>
      <c r="G10" s="6">
        <v>0</v>
      </c>
      <c r="H10" s="6"/>
      <c r="I10" s="6">
        <v>1214</v>
      </c>
      <c r="J10" s="6"/>
      <c r="K10" s="6">
        <v>5952</v>
      </c>
      <c r="L10" s="6"/>
      <c r="M10" s="6">
        <v>0</v>
      </c>
      <c r="N10" s="6"/>
      <c r="O10" s="6">
        <v>5952</v>
      </c>
    </row>
    <row r="11" spans="1:15" x14ac:dyDescent="0.45">
      <c r="A11" s="1" t="s">
        <v>79</v>
      </c>
      <c r="C11" s="6">
        <v>17</v>
      </c>
      <c r="D11" s="6"/>
      <c r="E11" s="6">
        <v>16658799</v>
      </c>
      <c r="F11" s="6"/>
      <c r="G11" s="6">
        <v>0</v>
      </c>
      <c r="H11" s="6"/>
      <c r="I11" s="6">
        <v>16658799</v>
      </c>
      <c r="J11" s="6"/>
      <c r="K11" s="6">
        <v>84622314</v>
      </c>
      <c r="L11" s="6"/>
      <c r="M11" s="6">
        <v>0</v>
      </c>
      <c r="N11" s="6"/>
      <c r="O11" s="6">
        <v>84622314</v>
      </c>
    </row>
    <row r="12" spans="1:15" x14ac:dyDescent="0.45">
      <c r="A12" s="1" t="s">
        <v>81</v>
      </c>
      <c r="C12" s="6">
        <v>30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2157</v>
      </c>
      <c r="L12" s="6"/>
      <c r="M12" s="6">
        <v>0</v>
      </c>
      <c r="N12" s="6"/>
      <c r="O12" s="6">
        <v>2157</v>
      </c>
    </row>
    <row r="13" spans="1:15" x14ac:dyDescent="0.45">
      <c r="A13" s="1" t="s">
        <v>83</v>
      </c>
      <c r="C13" s="6">
        <v>30</v>
      </c>
      <c r="D13" s="6"/>
      <c r="E13" s="6">
        <v>4893</v>
      </c>
      <c r="F13" s="6"/>
      <c r="G13" s="6">
        <v>0</v>
      </c>
      <c r="H13" s="6"/>
      <c r="I13" s="6">
        <v>4893</v>
      </c>
      <c r="J13" s="6"/>
      <c r="K13" s="6">
        <v>43592852</v>
      </c>
      <c r="L13" s="6"/>
      <c r="M13" s="6">
        <v>0</v>
      </c>
      <c r="N13" s="6"/>
      <c r="O13" s="6">
        <v>43592852</v>
      </c>
    </row>
    <row r="14" spans="1:15" x14ac:dyDescent="0.45">
      <c r="A14" s="1" t="s">
        <v>85</v>
      </c>
      <c r="C14" s="6">
        <v>1</v>
      </c>
      <c r="D14" s="6"/>
      <c r="E14" s="6">
        <v>39133</v>
      </c>
      <c r="F14" s="6"/>
      <c r="G14" s="6">
        <v>0</v>
      </c>
      <c r="H14" s="6"/>
      <c r="I14" s="6">
        <v>39133</v>
      </c>
      <c r="J14" s="6"/>
      <c r="K14" s="6">
        <v>155545</v>
      </c>
      <c r="L14" s="6"/>
      <c r="M14" s="6">
        <v>0</v>
      </c>
      <c r="N14" s="6"/>
      <c r="O14" s="6">
        <v>155545</v>
      </c>
    </row>
    <row r="15" spans="1:15" ht="19.5" thickBot="1" x14ac:dyDescent="0.5">
      <c r="C15" s="6"/>
      <c r="D15" s="6"/>
      <c r="E15" s="7">
        <f>SUM(E8:E14)</f>
        <v>16708888</v>
      </c>
      <c r="F15" s="6"/>
      <c r="G15" s="7">
        <f>SUM(G8:G14)</f>
        <v>0</v>
      </c>
      <c r="H15" s="6"/>
      <c r="I15" s="7">
        <f>SUM(I8:I14)</f>
        <v>16708888</v>
      </c>
      <c r="J15" s="6"/>
      <c r="K15" s="7">
        <f>SUM(K8:K14)</f>
        <v>128622212</v>
      </c>
      <c r="L15" s="6"/>
      <c r="M15" s="7">
        <f>SUM(M8:M14)</f>
        <v>0</v>
      </c>
      <c r="N15" s="6"/>
      <c r="O15" s="7">
        <f>SUM(O8:O14)</f>
        <v>128622212</v>
      </c>
    </row>
    <row r="16" spans="1:15" ht="19.5" thickTop="1" x14ac:dyDescent="0.45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</sheetData>
  <mergeCells count="14">
    <mergeCell ref="A4:O4"/>
    <mergeCell ref="A3:O3"/>
    <mergeCell ref="A2:O2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D6"/>
  </mergeCells>
  <pageMargins left="0.7" right="0.7" top="0.75" bottom="0.7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7"/>
  <sheetViews>
    <sheetView rightToLeft="1" view="pageBreakPreview" zoomScale="85" zoomScaleNormal="85" zoomScaleSheetLayoutView="85" workbookViewId="0">
      <selection activeCell="E22" sqref="E22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3" t="s">
        <v>3</v>
      </c>
      <c r="C6" s="4" t="s">
        <v>98</v>
      </c>
      <c r="D6" s="4" t="s">
        <v>98</v>
      </c>
      <c r="E6" s="4" t="s">
        <v>98</v>
      </c>
      <c r="F6" s="4" t="s">
        <v>98</v>
      </c>
      <c r="G6" s="4" t="s">
        <v>98</v>
      </c>
      <c r="I6" s="4" t="s">
        <v>90</v>
      </c>
      <c r="J6" s="4" t="s">
        <v>90</v>
      </c>
      <c r="K6" s="4" t="s">
        <v>90</v>
      </c>
      <c r="L6" s="4" t="s">
        <v>90</v>
      </c>
      <c r="M6" s="4" t="s">
        <v>90</v>
      </c>
      <c r="O6" s="4" t="s">
        <v>91</v>
      </c>
      <c r="P6" s="4" t="s">
        <v>91</v>
      </c>
      <c r="Q6" s="4" t="s">
        <v>91</v>
      </c>
      <c r="R6" s="4" t="s">
        <v>91</v>
      </c>
      <c r="S6" s="4" t="s">
        <v>91</v>
      </c>
    </row>
    <row r="7" spans="1:19" ht="30" x14ac:dyDescent="0.45">
      <c r="A7" s="4" t="s">
        <v>3</v>
      </c>
      <c r="C7" s="4" t="s">
        <v>99</v>
      </c>
      <c r="E7" s="4" t="s">
        <v>100</v>
      </c>
      <c r="G7" s="4" t="s">
        <v>101</v>
      </c>
      <c r="I7" s="4" t="s">
        <v>102</v>
      </c>
      <c r="K7" s="4" t="s">
        <v>95</v>
      </c>
      <c r="M7" s="4" t="s">
        <v>103</v>
      </c>
      <c r="O7" s="4" t="s">
        <v>102</v>
      </c>
      <c r="Q7" s="4" t="s">
        <v>95</v>
      </c>
      <c r="S7" s="4" t="s">
        <v>103</v>
      </c>
    </row>
    <row r="8" spans="1:19" x14ac:dyDescent="0.45">
      <c r="A8" s="1" t="s">
        <v>56</v>
      </c>
      <c r="C8" s="1" t="s">
        <v>104</v>
      </c>
      <c r="E8" s="6">
        <v>2147553</v>
      </c>
      <c r="F8" s="6"/>
      <c r="G8" s="6">
        <v>3050</v>
      </c>
      <c r="H8" s="6"/>
      <c r="I8" s="6">
        <v>0</v>
      </c>
      <c r="J8" s="6"/>
      <c r="K8" s="6">
        <v>0</v>
      </c>
      <c r="L8" s="6"/>
      <c r="M8" s="6">
        <v>0</v>
      </c>
      <c r="N8" s="6"/>
      <c r="O8" s="6">
        <v>6550036650</v>
      </c>
      <c r="P8" s="6"/>
      <c r="Q8" s="6">
        <v>0</v>
      </c>
      <c r="R8" s="6"/>
      <c r="S8" s="6">
        <f>O8-Q8</f>
        <v>6550036650</v>
      </c>
    </row>
    <row r="9" spans="1:19" x14ac:dyDescent="0.45">
      <c r="A9" s="1" t="s">
        <v>29</v>
      </c>
      <c r="C9" s="1" t="s">
        <v>105</v>
      </c>
      <c r="E9" s="6">
        <v>3000000</v>
      </c>
      <c r="F9" s="6"/>
      <c r="G9" s="6">
        <v>500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1500000000</v>
      </c>
      <c r="P9" s="6"/>
      <c r="Q9" s="6">
        <v>10204082</v>
      </c>
      <c r="R9" s="6"/>
      <c r="S9" s="6">
        <f t="shared" ref="S9:S27" si="0">O9-Q9</f>
        <v>1489795918</v>
      </c>
    </row>
    <row r="10" spans="1:19" x14ac:dyDescent="0.45">
      <c r="A10" s="1" t="s">
        <v>55</v>
      </c>
      <c r="C10" s="1" t="s">
        <v>106</v>
      </c>
      <c r="E10" s="6">
        <v>20965710</v>
      </c>
      <c r="F10" s="6"/>
      <c r="G10" s="6">
        <v>480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10063540800</v>
      </c>
      <c r="P10" s="6"/>
      <c r="Q10" s="6">
        <v>0</v>
      </c>
      <c r="R10" s="6"/>
      <c r="S10" s="6">
        <f t="shared" si="0"/>
        <v>10063540800</v>
      </c>
    </row>
    <row r="11" spans="1:19" x14ac:dyDescent="0.45">
      <c r="A11" s="1" t="s">
        <v>40</v>
      </c>
      <c r="C11" s="1" t="s">
        <v>107</v>
      </c>
      <c r="E11" s="6">
        <v>4664026</v>
      </c>
      <c r="F11" s="6"/>
      <c r="G11" s="6">
        <v>2200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10260857200</v>
      </c>
      <c r="P11" s="6"/>
      <c r="Q11" s="6">
        <v>0</v>
      </c>
      <c r="R11" s="6"/>
      <c r="S11" s="6">
        <f t="shared" si="0"/>
        <v>10260857200</v>
      </c>
    </row>
    <row r="12" spans="1:19" x14ac:dyDescent="0.45">
      <c r="A12" s="1" t="s">
        <v>31</v>
      </c>
      <c r="C12" s="1" t="s">
        <v>108</v>
      </c>
      <c r="E12" s="6">
        <v>1</v>
      </c>
      <c r="F12" s="6"/>
      <c r="G12" s="6">
        <v>400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400</v>
      </c>
      <c r="P12" s="6"/>
      <c r="Q12" s="6">
        <v>0</v>
      </c>
      <c r="R12" s="6"/>
      <c r="S12" s="6">
        <f t="shared" si="0"/>
        <v>400</v>
      </c>
    </row>
    <row r="13" spans="1:19" x14ac:dyDescent="0.45">
      <c r="A13" s="1" t="s">
        <v>109</v>
      </c>
      <c r="C13" s="1" t="s">
        <v>110</v>
      </c>
      <c r="E13" s="6">
        <v>250000</v>
      </c>
      <c r="F13" s="6"/>
      <c r="G13" s="6">
        <v>4200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1050000000</v>
      </c>
      <c r="P13" s="6"/>
      <c r="Q13" s="6">
        <v>0</v>
      </c>
      <c r="R13" s="6"/>
      <c r="S13" s="6">
        <f t="shared" si="0"/>
        <v>1050000000</v>
      </c>
    </row>
    <row r="14" spans="1:19" x14ac:dyDescent="0.45">
      <c r="A14" s="1" t="s">
        <v>51</v>
      </c>
      <c r="C14" s="1" t="s">
        <v>106</v>
      </c>
      <c r="E14" s="6">
        <v>33760598</v>
      </c>
      <c r="F14" s="6"/>
      <c r="G14" s="6">
        <v>500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16880299000</v>
      </c>
      <c r="P14" s="6"/>
      <c r="Q14" s="6">
        <v>0</v>
      </c>
      <c r="R14" s="6"/>
      <c r="S14" s="6">
        <f t="shared" si="0"/>
        <v>16880299000</v>
      </c>
    </row>
    <row r="15" spans="1:19" x14ac:dyDescent="0.45">
      <c r="A15" s="1" t="s">
        <v>57</v>
      </c>
      <c r="C15" s="1" t="s">
        <v>111</v>
      </c>
      <c r="E15" s="6">
        <v>770000</v>
      </c>
      <c r="F15" s="6"/>
      <c r="G15" s="6">
        <v>4790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3688300000</v>
      </c>
      <c r="P15" s="6"/>
      <c r="Q15" s="6">
        <v>2524504</v>
      </c>
      <c r="R15" s="6"/>
      <c r="S15" s="6">
        <f t="shared" si="0"/>
        <v>3685775496</v>
      </c>
    </row>
    <row r="16" spans="1:19" x14ac:dyDescent="0.45">
      <c r="A16" s="1" t="s">
        <v>112</v>
      </c>
      <c r="C16" s="1" t="s">
        <v>105</v>
      </c>
      <c r="E16" s="6">
        <v>3402534</v>
      </c>
      <c r="F16" s="6"/>
      <c r="G16" s="6">
        <v>140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476354760</v>
      </c>
      <c r="P16" s="6"/>
      <c r="Q16" s="6">
        <v>0</v>
      </c>
      <c r="R16" s="6"/>
      <c r="S16" s="6">
        <f t="shared" si="0"/>
        <v>476354760</v>
      </c>
    </row>
    <row r="17" spans="1:19" x14ac:dyDescent="0.45">
      <c r="A17" s="1" t="s">
        <v>16</v>
      </c>
      <c r="C17" s="1" t="s">
        <v>113</v>
      </c>
      <c r="E17" s="6">
        <v>13000000</v>
      </c>
      <c r="F17" s="6"/>
      <c r="G17" s="6">
        <v>104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1352000000</v>
      </c>
      <c r="P17" s="6"/>
      <c r="Q17" s="6">
        <v>0</v>
      </c>
      <c r="R17" s="6"/>
      <c r="S17" s="6">
        <f t="shared" si="0"/>
        <v>1352000000</v>
      </c>
    </row>
    <row r="18" spans="1:19" x14ac:dyDescent="0.45">
      <c r="A18" s="1" t="s">
        <v>37</v>
      </c>
      <c r="C18" s="1" t="s">
        <v>114</v>
      </c>
      <c r="E18" s="6">
        <v>653648</v>
      </c>
      <c r="F18" s="6"/>
      <c r="G18" s="6">
        <v>3860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2523081280</v>
      </c>
      <c r="P18" s="6"/>
      <c r="Q18" s="6">
        <v>96402315</v>
      </c>
      <c r="R18" s="6"/>
      <c r="S18" s="6">
        <f t="shared" si="0"/>
        <v>2426678965</v>
      </c>
    </row>
    <row r="19" spans="1:19" x14ac:dyDescent="0.45">
      <c r="A19" s="1" t="s">
        <v>15</v>
      </c>
      <c r="C19" s="1" t="s">
        <v>115</v>
      </c>
      <c r="E19" s="6">
        <v>2000000</v>
      </c>
      <c r="F19" s="6"/>
      <c r="G19" s="6">
        <v>200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400000000</v>
      </c>
      <c r="P19" s="6"/>
      <c r="Q19" s="6">
        <v>0</v>
      </c>
      <c r="R19" s="6"/>
      <c r="S19" s="6">
        <v>400000000</v>
      </c>
    </row>
    <row r="20" spans="1:19" x14ac:dyDescent="0.45">
      <c r="A20" s="1" t="s">
        <v>50</v>
      </c>
      <c r="C20" s="1" t="s">
        <v>116</v>
      </c>
      <c r="E20" s="6">
        <v>1717452</v>
      </c>
      <c r="F20" s="6"/>
      <c r="G20" s="6">
        <v>3300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5667591600</v>
      </c>
      <c r="P20" s="6"/>
      <c r="Q20" s="6">
        <v>0</v>
      </c>
      <c r="R20" s="6"/>
      <c r="S20" s="6">
        <v>5667591600</v>
      </c>
    </row>
    <row r="21" spans="1:19" x14ac:dyDescent="0.45">
      <c r="A21" s="1" t="s">
        <v>25</v>
      </c>
      <c r="C21" s="1" t="s">
        <v>104</v>
      </c>
      <c r="E21" s="6">
        <v>360000</v>
      </c>
      <c r="F21" s="6"/>
      <c r="G21" s="6">
        <v>13200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4752000000</v>
      </c>
      <c r="P21" s="6"/>
      <c r="Q21" s="6">
        <v>0</v>
      </c>
      <c r="R21" s="6"/>
      <c r="S21" s="6">
        <v>4752000000</v>
      </c>
    </row>
    <row r="22" spans="1:19" x14ac:dyDescent="0.45">
      <c r="A22" s="1" t="s">
        <v>39</v>
      </c>
      <c r="C22" s="1" t="s">
        <v>117</v>
      </c>
      <c r="E22" s="6">
        <v>27870967</v>
      </c>
      <c r="F22" s="6"/>
      <c r="G22" s="6">
        <v>2250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62709675750</v>
      </c>
      <c r="P22" s="6"/>
      <c r="Q22" s="6">
        <v>2514176043</v>
      </c>
      <c r="R22" s="6"/>
      <c r="S22" s="6">
        <v>60195499707</v>
      </c>
    </row>
    <row r="23" spans="1:19" x14ac:dyDescent="0.45">
      <c r="A23" s="1" t="s">
        <v>38</v>
      </c>
      <c r="C23" s="1" t="s">
        <v>118</v>
      </c>
      <c r="E23" s="6">
        <v>13677607</v>
      </c>
      <c r="F23" s="6"/>
      <c r="G23" s="6">
        <v>550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7522683850</v>
      </c>
      <c r="P23" s="6"/>
      <c r="Q23" s="6">
        <v>141555879</v>
      </c>
      <c r="R23" s="6"/>
      <c r="S23" s="6">
        <v>7381127971</v>
      </c>
    </row>
    <row r="24" spans="1:19" x14ac:dyDescent="0.45">
      <c r="A24" s="1" t="s">
        <v>36</v>
      </c>
      <c r="C24" s="1" t="s">
        <v>6</v>
      </c>
      <c r="E24" s="6">
        <v>10115901</v>
      </c>
      <c r="F24" s="6"/>
      <c r="G24" s="6">
        <v>188</v>
      </c>
      <c r="H24" s="6"/>
      <c r="I24" s="6">
        <v>1901789388</v>
      </c>
      <c r="J24" s="6"/>
      <c r="K24" s="6">
        <v>38291062</v>
      </c>
      <c r="L24" s="6"/>
      <c r="M24" s="6">
        <v>1863498326</v>
      </c>
      <c r="N24" s="6"/>
      <c r="O24" s="6">
        <v>1901789388</v>
      </c>
      <c r="P24" s="6"/>
      <c r="Q24" s="6">
        <v>38291062</v>
      </c>
      <c r="R24" s="6"/>
      <c r="S24" s="6">
        <v>1863498326</v>
      </c>
    </row>
    <row r="25" spans="1:19" x14ac:dyDescent="0.45">
      <c r="A25" s="1" t="s">
        <v>49</v>
      </c>
      <c r="C25" s="1" t="s">
        <v>119</v>
      </c>
      <c r="E25" s="6">
        <v>4764089</v>
      </c>
      <c r="F25" s="6"/>
      <c r="G25" s="6">
        <v>44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209619916</v>
      </c>
      <c r="P25" s="6"/>
      <c r="Q25" s="6">
        <v>0</v>
      </c>
      <c r="R25" s="6"/>
      <c r="S25" s="6">
        <v>209619916</v>
      </c>
    </row>
    <row r="26" spans="1:19" x14ac:dyDescent="0.45">
      <c r="A26" s="1" t="s">
        <v>48</v>
      </c>
      <c r="C26" s="1" t="s">
        <v>119</v>
      </c>
      <c r="E26" s="6">
        <v>8493333</v>
      </c>
      <c r="F26" s="6"/>
      <c r="G26" s="6">
        <v>200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1698666200</v>
      </c>
      <c r="P26" s="6"/>
      <c r="Q26" s="6">
        <v>152498747</v>
      </c>
      <c r="R26" s="6"/>
      <c r="S26" s="6">
        <v>1546167453</v>
      </c>
    </row>
    <row r="27" spans="1:19" x14ac:dyDescent="0.45">
      <c r="A27" s="1" t="s">
        <v>47</v>
      </c>
      <c r="C27" s="1" t="s">
        <v>111</v>
      </c>
      <c r="E27" s="6">
        <v>1000000</v>
      </c>
      <c r="F27" s="6"/>
      <c r="G27" s="6">
        <v>600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600000000</v>
      </c>
      <c r="P27" s="6"/>
      <c r="Q27" s="6">
        <v>0</v>
      </c>
      <c r="R27" s="6"/>
      <c r="S27" s="6">
        <v>600000000</v>
      </c>
    </row>
    <row r="28" spans="1:19" ht="19.5" thickBot="1" x14ac:dyDescent="0.5">
      <c r="E28" s="6"/>
      <c r="F28" s="6"/>
      <c r="G28" s="6"/>
      <c r="H28" s="6"/>
      <c r="I28" s="7">
        <f>SUM(I8:I27)</f>
        <v>1901789388</v>
      </c>
      <c r="J28" s="6"/>
      <c r="K28" s="7">
        <f>SUM(K8:K27)</f>
        <v>38291062</v>
      </c>
      <c r="L28" s="6"/>
      <c r="M28" s="7">
        <f>SUM(M8:M27)</f>
        <v>1863498326</v>
      </c>
      <c r="N28" s="6"/>
      <c r="O28" s="7">
        <f>SUM(O8:O27)</f>
        <v>139806496794</v>
      </c>
      <c r="P28" s="6"/>
      <c r="Q28" s="7">
        <f>SUM(Q8:Q27)</f>
        <v>2955652632</v>
      </c>
      <c r="R28" s="6"/>
      <c r="S28" s="7">
        <f>SUM(S8:S27)</f>
        <v>136850844162</v>
      </c>
    </row>
    <row r="29" spans="1:19" ht="19.5" thickTop="1" x14ac:dyDescent="0.45"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45"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45"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45"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5:19" x14ac:dyDescent="0.45"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5:19" x14ac:dyDescent="0.45"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5:19" x14ac:dyDescent="0.45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5:19" x14ac:dyDescent="0.45"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5:19" x14ac:dyDescent="0.45"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5:19" x14ac:dyDescent="0.45"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5:19" x14ac:dyDescent="0.45"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5:19" x14ac:dyDescent="0.45"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5:19" x14ac:dyDescent="0.45"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5:19" x14ac:dyDescent="0.45"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5:19" x14ac:dyDescent="0.45"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5:19" x14ac:dyDescent="0.45"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5:19" x14ac:dyDescent="0.45"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5:19" x14ac:dyDescent="0.45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5:19" x14ac:dyDescent="0.45"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5:19" x14ac:dyDescent="0.45"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5:19" x14ac:dyDescent="0.45"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5:19" x14ac:dyDescent="0.45"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5:19" x14ac:dyDescent="0.45"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5:19" x14ac:dyDescent="0.45"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5:19" x14ac:dyDescent="0.45"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5:19" x14ac:dyDescent="0.45"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5:19" x14ac:dyDescent="0.45"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5:19" x14ac:dyDescent="0.45"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5:19" x14ac:dyDescent="0.45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5:19" x14ac:dyDescent="0.45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5:19" x14ac:dyDescent="0.45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5:19" x14ac:dyDescent="0.45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5:19" x14ac:dyDescent="0.45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5:19" x14ac:dyDescent="0.45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5:19" x14ac:dyDescent="0.45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5:19" x14ac:dyDescent="0.45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5:19" x14ac:dyDescent="0.45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5:19" x14ac:dyDescent="0.45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5:19" x14ac:dyDescent="0.45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5:19" x14ac:dyDescent="0.45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5:19" x14ac:dyDescent="0.45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5:19" x14ac:dyDescent="0.45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5:19" x14ac:dyDescent="0.45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5:19" x14ac:dyDescent="0.45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5:19" x14ac:dyDescent="0.45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5:19" x14ac:dyDescent="0.45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5:19" x14ac:dyDescent="0.45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5:19" x14ac:dyDescent="0.45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5:19" x14ac:dyDescent="0.45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5:19" x14ac:dyDescent="0.45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5:19" x14ac:dyDescent="0.45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5:19" x14ac:dyDescent="0.45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5:19" x14ac:dyDescent="0.45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5:19" x14ac:dyDescent="0.45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5:19" x14ac:dyDescent="0.45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5:19" x14ac:dyDescent="0.45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5:19" x14ac:dyDescent="0.45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5:19" x14ac:dyDescent="0.45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5:19" x14ac:dyDescent="0.45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3"/>
  <sheetViews>
    <sheetView rightToLeft="1" view="pageBreakPreview" zoomScaleNormal="100" zoomScaleSheetLayoutView="100" workbookViewId="0">
      <selection activeCell="E22" sqref="E22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140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8.1406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3" t="s">
        <v>3</v>
      </c>
      <c r="C6" s="4" t="s">
        <v>90</v>
      </c>
      <c r="D6" s="4" t="s">
        <v>90</v>
      </c>
      <c r="E6" s="4" t="s">
        <v>90</v>
      </c>
      <c r="F6" s="4" t="s">
        <v>90</v>
      </c>
      <c r="G6" s="4" t="s">
        <v>90</v>
      </c>
      <c r="H6" s="4" t="s">
        <v>90</v>
      </c>
      <c r="I6" s="4" t="s">
        <v>90</v>
      </c>
      <c r="K6" s="4" t="s">
        <v>91</v>
      </c>
      <c r="L6" s="4" t="s">
        <v>91</v>
      </c>
      <c r="M6" s="4" t="s">
        <v>91</v>
      </c>
      <c r="N6" s="4" t="s">
        <v>91</v>
      </c>
      <c r="O6" s="4" t="s">
        <v>91</v>
      </c>
      <c r="P6" s="4" t="s">
        <v>91</v>
      </c>
      <c r="Q6" s="4" t="s">
        <v>91</v>
      </c>
    </row>
    <row r="7" spans="1:17" ht="30" x14ac:dyDescent="0.45">
      <c r="A7" s="4" t="s">
        <v>3</v>
      </c>
      <c r="C7" s="4" t="s">
        <v>7</v>
      </c>
      <c r="E7" s="4" t="s">
        <v>120</v>
      </c>
      <c r="G7" s="4" t="s">
        <v>121</v>
      </c>
      <c r="I7" s="4" t="s">
        <v>122</v>
      </c>
      <c r="K7" s="4" t="s">
        <v>7</v>
      </c>
      <c r="M7" s="4" t="s">
        <v>120</v>
      </c>
      <c r="O7" s="4" t="s">
        <v>121</v>
      </c>
      <c r="Q7" s="4" t="s">
        <v>122</v>
      </c>
    </row>
    <row r="8" spans="1:17" x14ac:dyDescent="0.45">
      <c r="A8" s="1" t="s">
        <v>33</v>
      </c>
      <c r="C8" s="6">
        <v>5009999</v>
      </c>
      <c r="D8" s="6"/>
      <c r="E8" s="6">
        <v>6733216212</v>
      </c>
      <c r="F8" s="6"/>
      <c r="G8" s="6">
        <v>9218330775</v>
      </c>
      <c r="H8" s="6"/>
      <c r="I8" s="6">
        <v>-2485114562</v>
      </c>
      <c r="J8" s="6"/>
      <c r="K8" s="6">
        <v>5009999</v>
      </c>
      <c r="L8" s="6"/>
      <c r="M8" s="6">
        <v>6733216212</v>
      </c>
      <c r="N8" s="6"/>
      <c r="O8" s="6">
        <v>8827618238</v>
      </c>
      <c r="P8" s="6"/>
      <c r="Q8" s="6">
        <v>-2094402025</v>
      </c>
    </row>
    <row r="9" spans="1:17" x14ac:dyDescent="0.45">
      <c r="A9" s="1" t="s">
        <v>43</v>
      </c>
      <c r="C9" s="6">
        <v>2156719</v>
      </c>
      <c r="D9" s="6"/>
      <c r="E9" s="6">
        <v>33165924494</v>
      </c>
      <c r="F9" s="6"/>
      <c r="G9" s="6">
        <v>33894845912</v>
      </c>
      <c r="H9" s="6"/>
      <c r="I9" s="6">
        <v>-728921417</v>
      </c>
      <c r="J9" s="6"/>
      <c r="K9" s="6">
        <v>2156719</v>
      </c>
      <c r="L9" s="6"/>
      <c r="M9" s="6">
        <v>33165924494</v>
      </c>
      <c r="N9" s="6"/>
      <c r="O9" s="6">
        <v>33601937793</v>
      </c>
      <c r="P9" s="6"/>
      <c r="Q9" s="6">
        <v>-436013298</v>
      </c>
    </row>
    <row r="10" spans="1:17" x14ac:dyDescent="0.45">
      <c r="A10" s="1" t="s">
        <v>46</v>
      </c>
      <c r="C10" s="6">
        <v>1200000</v>
      </c>
      <c r="D10" s="6"/>
      <c r="E10" s="6">
        <v>35272870200</v>
      </c>
      <c r="F10" s="6"/>
      <c r="G10" s="6">
        <v>36954802800</v>
      </c>
      <c r="H10" s="6"/>
      <c r="I10" s="6">
        <v>-1681932600</v>
      </c>
      <c r="J10" s="6"/>
      <c r="K10" s="6">
        <v>1200000</v>
      </c>
      <c r="L10" s="6"/>
      <c r="M10" s="6">
        <v>35272870200</v>
      </c>
      <c r="N10" s="6"/>
      <c r="O10" s="6">
        <v>30856608280</v>
      </c>
      <c r="P10" s="6"/>
      <c r="Q10" s="6">
        <v>4416261920</v>
      </c>
    </row>
    <row r="11" spans="1:17" x14ac:dyDescent="0.45">
      <c r="A11" s="1" t="s">
        <v>17</v>
      </c>
      <c r="C11" s="6">
        <v>8278845</v>
      </c>
      <c r="D11" s="6"/>
      <c r="E11" s="6">
        <v>32301124548</v>
      </c>
      <c r="F11" s="6"/>
      <c r="G11" s="6">
        <v>37493993233</v>
      </c>
      <c r="H11" s="6"/>
      <c r="I11" s="6">
        <v>-5192868684</v>
      </c>
      <c r="J11" s="6"/>
      <c r="K11" s="6">
        <v>8278845</v>
      </c>
      <c r="L11" s="6"/>
      <c r="M11" s="6">
        <v>32301124548</v>
      </c>
      <c r="N11" s="6"/>
      <c r="O11" s="6">
        <v>43999915558</v>
      </c>
      <c r="P11" s="6"/>
      <c r="Q11" s="6">
        <v>-11698791009</v>
      </c>
    </row>
    <row r="12" spans="1:17" x14ac:dyDescent="0.45">
      <c r="A12" s="1" t="s">
        <v>52</v>
      </c>
      <c r="C12" s="6">
        <v>1121634</v>
      </c>
      <c r="D12" s="6"/>
      <c r="E12" s="6">
        <v>12364909479</v>
      </c>
      <c r="F12" s="6"/>
      <c r="G12" s="6">
        <v>12677098357</v>
      </c>
      <c r="H12" s="6"/>
      <c r="I12" s="6">
        <v>-312188877</v>
      </c>
      <c r="J12" s="6"/>
      <c r="K12" s="6">
        <v>1121634</v>
      </c>
      <c r="L12" s="6"/>
      <c r="M12" s="6">
        <v>12364909479</v>
      </c>
      <c r="N12" s="6"/>
      <c r="O12" s="6">
        <v>10605512759</v>
      </c>
      <c r="P12" s="6"/>
      <c r="Q12" s="6">
        <v>1759396720</v>
      </c>
    </row>
    <row r="13" spans="1:17" x14ac:dyDescent="0.45">
      <c r="A13" s="1" t="s">
        <v>40</v>
      </c>
      <c r="C13" s="6">
        <v>4664026</v>
      </c>
      <c r="D13" s="6"/>
      <c r="E13" s="6">
        <v>42653730416</v>
      </c>
      <c r="F13" s="6"/>
      <c r="G13" s="6">
        <v>45991848449</v>
      </c>
      <c r="H13" s="6"/>
      <c r="I13" s="6">
        <v>-3338118032</v>
      </c>
      <c r="J13" s="6"/>
      <c r="K13" s="6">
        <v>4664026</v>
      </c>
      <c r="L13" s="6"/>
      <c r="M13" s="6">
        <v>42653730416</v>
      </c>
      <c r="N13" s="6"/>
      <c r="O13" s="6">
        <v>54238258048</v>
      </c>
      <c r="P13" s="6"/>
      <c r="Q13" s="6">
        <v>-11584527631</v>
      </c>
    </row>
    <row r="14" spans="1:17" x14ac:dyDescent="0.45">
      <c r="A14" s="1" t="s">
        <v>38</v>
      </c>
      <c r="C14" s="6">
        <v>13677607</v>
      </c>
      <c r="D14" s="6"/>
      <c r="E14" s="6">
        <v>41740411481</v>
      </c>
      <c r="F14" s="6"/>
      <c r="G14" s="6">
        <v>44459656529</v>
      </c>
      <c r="H14" s="6"/>
      <c r="I14" s="6">
        <v>-2719245047</v>
      </c>
      <c r="J14" s="6"/>
      <c r="K14" s="6">
        <v>13677607</v>
      </c>
      <c r="L14" s="6"/>
      <c r="M14" s="6">
        <v>41740411481</v>
      </c>
      <c r="N14" s="6"/>
      <c r="O14" s="6">
        <v>53317848586</v>
      </c>
      <c r="P14" s="6"/>
      <c r="Q14" s="6">
        <v>-11577437104</v>
      </c>
    </row>
    <row r="15" spans="1:17" x14ac:dyDescent="0.45">
      <c r="A15" s="1" t="s">
        <v>21</v>
      </c>
      <c r="C15" s="6">
        <v>7100000</v>
      </c>
      <c r="D15" s="6"/>
      <c r="E15" s="6">
        <v>83634396750</v>
      </c>
      <c r="F15" s="6"/>
      <c r="G15" s="6">
        <v>92381746600</v>
      </c>
      <c r="H15" s="6"/>
      <c r="I15" s="6">
        <v>-8747349850</v>
      </c>
      <c r="J15" s="6"/>
      <c r="K15" s="6">
        <v>7100000</v>
      </c>
      <c r="L15" s="6"/>
      <c r="M15" s="6">
        <v>83634396750</v>
      </c>
      <c r="N15" s="6"/>
      <c r="O15" s="6">
        <v>89502981447</v>
      </c>
      <c r="P15" s="6"/>
      <c r="Q15" s="6">
        <v>-5868584697</v>
      </c>
    </row>
    <row r="16" spans="1:17" x14ac:dyDescent="0.45">
      <c r="A16" s="1" t="s">
        <v>23</v>
      </c>
      <c r="C16" s="6">
        <v>1877905</v>
      </c>
      <c r="D16" s="6"/>
      <c r="E16" s="6">
        <v>27123608190</v>
      </c>
      <c r="F16" s="6"/>
      <c r="G16" s="6">
        <v>28075641237</v>
      </c>
      <c r="H16" s="6"/>
      <c r="I16" s="6">
        <v>-952033046</v>
      </c>
      <c r="J16" s="6"/>
      <c r="K16" s="6">
        <v>1877905</v>
      </c>
      <c r="L16" s="6"/>
      <c r="M16" s="6">
        <v>27123608190</v>
      </c>
      <c r="N16" s="6"/>
      <c r="O16" s="6">
        <v>2616471037</v>
      </c>
      <c r="P16" s="6"/>
      <c r="Q16" s="6">
        <v>24507137153</v>
      </c>
    </row>
    <row r="17" spans="1:17" x14ac:dyDescent="0.45">
      <c r="A17" s="1" t="s">
        <v>20</v>
      </c>
      <c r="C17" s="6">
        <v>1596219</v>
      </c>
      <c r="D17" s="6"/>
      <c r="E17" s="6">
        <v>56804629590</v>
      </c>
      <c r="F17" s="6"/>
      <c r="G17" s="6">
        <v>61644130156</v>
      </c>
      <c r="H17" s="6"/>
      <c r="I17" s="6">
        <v>-4839500565</v>
      </c>
      <c r="J17" s="6"/>
      <c r="K17" s="6">
        <v>1596219</v>
      </c>
      <c r="L17" s="6"/>
      <c r="M17" s="6">
        <v>56804629590</v>
      </c>
      <c r="N17" s="6"/>
      <c r="O17" s="6">
        <v>59672495414</v>
      </c>
      <c r="P17" s="6"/>
      <c r="Q17" s="6">
        <v>-2867865823</v>
      </c>
    </row>
    <row r="18" spans="1:17" x14ac:dyDescent="0.45">
      <c r="A18" s="1" t="s">
        <v>24</v>
      </c>
      <c r="C18" s="6">
        <v>1670000</v>
      </c>
      <c r="D18" s="6"/>
      <c r="E18" s="6">
        <v>49220882775</v>
      </c>
      <c r="F18" s="6"/>
      <c r="G18" s="6">
        <v>53420843430</v>
      </c>
      <c r="H18" s="6"/>
      <c r="I18" s="6">
        <v>-4199960655</v>
      </c>
      <c r="J18" s="6"/>
      <c r="K18" s="6">
        <v>1670000</v>
      </c>
      <c r="L18" s="6"/>
      <c r="M18" s="6">
        <v>49220882775</v>
      </c>
      <c r="N18" s="6"/>
      <c r="O18" s="6">
        <v>57405951146</v>
      </c>
      <c r="P18" s="6"/>
      <c r="Q18" s="6">
        <v>-8185068371</v>
      </c>
    </row>
    <row r="19" spans="1:17" x14ac:dyDescent="0.45">
      <c r="A19" s="1" t="s">
        <v>27</v>
      </c>
      <c r="C19" s="6">
        <v>1107365</v>
      </c>
      <c r="D19" s="6"/>
      <c r="E19" s="6">
        <v>47608569709</v>
      </c>
      <c r="F19" s="6"/>
      <c r="G19" s="6">
        <v>46287638295</v>
      </c>
      <c r="H19" s="6"/>
      <c r="I19" s="6">
        <v>1320931414</v>
      </c>
      <c r="J19" s="6"/>
      <c r="K19" s="6">
        <v>1107365</v>
      </c>
      <c r="L19" s="6"/>
      <c r="M19" s="6">
        <v>47608569709</v>
      </c>
      <c r="N19" s="6"/>
      <c r="O19" s="6">
        <v>49453690349</v>
      </c>
      <c r="P19" s="6"/>
      <c r="Q19" s="6">
        <v>-1845120639</v>
      </c>
    </row>
    <row r="20" spans="1:17" x14ac:dyDescent="0.45">
      <c r="A20" s="1" t="s">
        <v>57</v>
      </c>
      <c r="C20" s="6">
        <v>770000</v>
      </c>
      <c r="D20" s="6"/>
      <c r="E20" s="6">
        <v>31772521935</v>
      </c>
      <c r="F20" s="6"/>
      <c r="G20" s="6">
        <v>32469052770</v>
      </c>
      <c r="H20" s="6"/>
      <c r="I20" s="6">
        <v>-696530835</v>
      </c>
      <c r="J20" s="6"/>
      <c r="K20" s="6">
        <v>770000</v>
      </c>
      <c r="L20" s="6"/>
      <c r="M20" s="6">
        <v>31772521935</v>
      </c>
      <c r="N20" s="6"/>
      <c r="O20" s="6">
        <v>22763647462</v>
      </c>
      <c r="P20" s="6"/>
      <c r="Q20" s="6">
        <v>9008874473</v>
      </c>
    </row>
    <row r="21" spans="1:17" x14ac:dyDescent="0.45">
      <c r="A21" s="1" t="s">
        <v>44</v>
      </c>
      <c r="C21" s="6">
        <v>550000</v>
      </c>
      <c r="D21" s="6"/>
      <c r="E21" s="6">
        <v>14996735325</v>
      </c>
      <c r="F21" s="6"/>
      <c r="G21" s="6">
        <v>15822293850</v>
      </c>
      <c r="H21" s="6"/>
      <c r="I21" s="6">
        <v>-825558525</v>
      </c>
      <c r="J21" s="6"/>
      <c r="K21" s="6">
        <v>550000</v>
      </c>
      <c r="L21" s="6"/>
      <c r="M21" s="6">
        <v>14996735325</v>
      </c>
      <c r="N21" s="6"/>
      <c r="O21" s="6">
        <v>-1362341346</v>
      </c>
      <c r="P21" s="6"/>
      <c r="Q21" s="6">
        <v>16359076671</v>
      </c>
    </row>
    <row r="22" spans="1:17" x14ac:dyDescent="0.45">
      <c r="A22" s="1" t="s">
        <v>55</v>
      </c>
      <c r="C22" s="6">
        <v>18500000</v>
      </c>
      <c r="D22" s="6"/>
      <c r="E22" s="6">
        <v>128729475000</v>
      </c>
      <c r="F22" s="6"/>
      <c r="G22" s="6">
        <v>137127207973</v>
      </c>
      <c r="H22" s="6"/>
      <c r="I22" s="6">
        <v>-8397732973</v>
      </c>
      <c r="J22" s="6"/>
      <c r="K22" s="6">
        <v>18500000</v>
      </c>
      <c r="L22" s="6"/>
      <c r="M22" s="6">
        <v>128729475000</v>
      </c>
      <c r="N22" s="6"/>
      <c r="O22" s="6">
        <v>93349563357</v>
      </c>
      <c r="P22" s="6"/>
      <c r="Q22" s="6">
        <v>35379911643</v>
      </c>
    </row>
    <row r="23" spans="1:17" x14ac:dyDescent="0.45">
      <c r="A23" s="1" t="s">
        <v>45</v>
      </c>
      <c r="C23" s="6">
        <v>1000000</v>
      </c>
      <c r="D23" s="6"/>
      <c r="E23" s="6">
        <v>32346387000</v>
      </c>
      <c r="F23" s="6"/>
      <c r="G23" s="6">
        <v>28380127500</v>
      </c>
      <c r="H23" s="6"/>
      <c r="I23" s="6">
        <v>3966259500</v>
      </c>
      <c r="J23" s="6"/>
      <c r="K23" s="6">
        <v>1000000</v>
      </c>
      <c r="L23" s="6"/>
      <c r="M23" s="6">
        <v>32346387000</v>
      </c>
      <c r="N23" s="6"/>
      <c r="O23" s="6">
        <v>29461649709</v>
      </c>
      <c r="P23" s="6"/>
      <c r="Q23" s="6">
        <v>2884737291</v>
      </c>
    </row>
    <row r="24" spans="1:17" x14ac:dyDescent="0.45">
      <c r="A24" s="1" t="s">
        <v>36</v>
      </c>
      <c r="C24" s="6">
        <v>10115901</v>
      </c>
      <c r="D24" s="6"/>
      <c r="E24" s="6">
        <v>11373009581</v>
      </c>
      <c r="F24" s="6"/>
      <c r="G24" s="6">
        <v>13243371899</v>
      </c>
      <c r="H24" s="6"/>
      <c r="I24" s="6">
        <v>-1870362317</v>
      </c>
      <c r="J24" s="6"/>
      <c r="K24" s="6">
        <v>10115901</v>
      </c>
      <c r="L24" s="6"/>
      <c r="M24" s="6">
        <v>11373009581</v>
      </c>
      <c r="N24" s="6"/>
      <c r="O24" s="6">
        <v>14990570096</v>
      </c>
      <c r="P24" s="6"/>
      <c r="Q24" s="6">
        <v>-3617560514</v>
      </c>
    </row>
    <row r="25" spans="1:17" x14ac:dyDescent="0.45">
      <c r="A25" s="1" t="s">
        <v>34</v>
      </c>
      <c r="C25" s="6">
        <v>725000</v>
      </c>
      <c r="D25" s="6"/>
      <c r="E25" s="6">
        <v>21656621812</v>
      </c>
      <c r="F25" s="6"/>
      <c r="G25" s="6">
        <v>20964763012</v>
      </c>
      <c r="H25" s="6"/>
      <c r="I25" s="6">
        <v>691858800</v>
      </c>
      <c r="J25" s="6"/>
      <c r="K25" s="6">
        <v>725000</v>
      </c>
      <c r="L25" s="6"/>
      <c r="M25" s="6">
        <v>21656621812</v>
      </c>
      <c r="N25" s="6"/>
      <c r="O25" s="6">
        <v>20203475406</v>
      </c>
      <c r="P25" s="6"/>
      <c r="Q25" s="6">
        <v>1453146406</v>
      </c>
    </row>
    <row r="26" spans="1:17" x14ac:dyDescent="0.45">
      <c r="A26" s="1" t="s">
        <v>53</v>
      </c>
      <c r="C26" s="6">
        <v>1246276</v>
      </c>
      <c r="D26" s="6"/>
      <c r="E26" s="6">
        <v>32086491037</v>
      </c>
      <c r="F26" s="6"/>
      <c r="G26" s="6">
        <v>36484446372</v>
      </c>
      <c r="H26" s="6"/>
      <c r="I26" s="6">
        <v>-4397955334</v>
      </c>
      <c r="J26" s="6"/>
      <c r="K26" s="6">
        <v>1246276</v>
      </c>
      <c r="L26" s="6"/>
      <c r="M26" s="6">
        <v>32086491037</v>
      </c>
      <c r="N26" s="6"/>
      <c r="O26" s="6">
        <v>43186766823</v>
      </c>
      <c r="P26" s="6"/>
      <c r="Q26" s="6">
        <v>-11100275785</v>
      </c>
    </row>
    <row r="27" spans="1:17" x14ac:dyDescent="0.45">
      <c r="A27" s="1" t="s">
        <v>41</v>
      </c>
      <c r="C27" s="6">
        <v>830027</v>
      </c>
      <c r="D27" s="6"/>
      <c r="E27" s="6">
        <v>11039681980</v>
      </c>
      <c r="F27" s="6"/>
      <c r="G27" s="6">
        <v>11774010602</v>
      </c>
      <c r="H27" s="6"/>
      <c r="I27" s="6">
        <v>-734328621</v>
      </c>
      <c r="J27" s="6"/>
      <c r="K27" s="6">
        <v>830027</v>
      </c>
      <c r="L27" s="6"/>
      <c r="M27" s="6">
        <v>11039681980</v>
      </c>
      <c r="N27" s="6"/>
      <c r="O27" s="6">
        <v>10577931894</v>
      </c>
      <c r="P27" s="6"/>
      <c r="Q27" s="6">
        <v>461750086</v>
      </c>
    </row>
    <row r="28" spans="1:17" x14ac:dyDescent="0.45">
      <c r="A28" s="1" t="s">
        <v>54</v>
      </c>
      <c r="C28" s="6">
        <v>2204347</v>
      </c>
      <c r="D28" s="6"/>
      <c r="E28" s="6">
        <v>43868447329</v>
      </c>
      <c r="F28" s="6"/>
      <c r="G28" s="6">
        <v>46432187758</v>
      </c>
      <c r="H28" s="6"/>
      <c r="I28" s="6">
        <v>-2563740428</v>
      </c>
      <c r="J28" s="6"/>
      <c r="K28" s="6">
        <v>2204347</v>
      </c>
      <c r="L28" s="6"/>
      <c r="M28" s="6">
        <v>43868447329</v>
      </c>
      <c r="N28" s="6"/>
      <c r="O28" s="6">
        <v>-4417574737</v>
      </c>
      <c r="P28" s="6"/>
      <c r="Q28" s="6">
        <v>48286022066</v>
      </c>
    </row>
    <row r="29" spans="1:17" x14ac:dyDescent="0.45">
      <c r="A29" s="1" t="s">
        <v>19</v>
      </c>
      <c r="C29" s="6">
        <v>3928204</v>
      </c>
      <c r="D29" s="6"/>
      <c r="E29" s="6">
        <v>53222849067</v>
      </c>
      <c r="F29" s="6"/>
      <c r="G29" s="6">
        <v>55839085962</v>
      </c>
      <c r="H29" s="6"/>
      <c r="I29" s="6">
        <v>-2616236894</v>
      </c>
      <c r="J29" s="6"/>
      <c r="K29" s="6">
        <v>3928204</v>
      </c>
      <c r="L29" s="6"/>
      <c r="M29" s="6">
        <v>53222849067</v>
      </c>
      <c r="N29" s="6"/>
      <c r="O29" s="6">
        <v>48793493941</v>
      </c>
      <c r="P29" s="6"/>
      <c r="Q29" s="6">
        <v>4429355126</v>
      </c>
    </row>
    <row r="30" spans="1:17" x14ac:dyDescent="0.45">
      <c r="A30" s="1" t="s">
        <v>30</v>
      </c>
      <c r="C30" s="6">
        <v>270000</v>
      </c>
      <c r="D30" s="6"/>
      <c r="E30" s="6">
        <v>17056406925</v>
      </c>
      <c r="F30" s="6"/>
      <c r="G30" s="6">
        <v>16640397000</v>
      </c>
      <c r="H30" s="6"/>
      <c r="I30" s="6">
        <v>416009925</v>
      </c>
      <c r="J30" s="6"/>
      <c r="K30" s="6">
        <v>270000</v>
      </c>
      <c r="L30" s="6"/>
      <c r="M30" s="6">
        <v>17056406925</v>
      </c>
      <c r="N30" s="6"/>
      <c r="O30" s="6">
        <v>19388745071</v>
      </c>
      <c r="P30" s="6"/>
      <c r="Q30" s="6">
        <v>-2332338146</v>
      </c>
    </row>
    <row r="31" spans="1:17" x14ac:dyDescent="0.45">
      <c r="A31" s="1" t="s">
        <v>60</v>
      </c>
      <c r="C31" s="6">
        <v>1800000</v>
      </c>
      <c r="D31" s="6"/>
      <c r="E31" s="6">
        <v>9680058900</v>
      </c>
      <c r="F31" s="6"/>
      <c r="G31" s="6">
        <v>9368498884</v>
      </c>
      <c r="H31" s="6"/>
      <c r="I31" s="6">
        <v>311560016</v>
      </c>
      <c r="J31" s="6"/>
      <c r="K31" s="6">
        <v>1800000</v>
      </c>
      <c r="L31" s="6"/>
      <c r="M31" s="6">
        <v>9680058900</v>
      </c>
      <c r="N31" s="6"/>
      <c r="O31" s="6">
        <v>9368498884</v>
      </c>
      <c r="P31" s="6"/>
      <c r="Q31" s="6">
        <v>311560016</v>
      </c>
    </row>
    <row r="32" spans="1:17" x14ac:dyDescent="0.45">
      <c r="A32" s="1" t="s">
        <v>16</v>
      </c>
      <c r="C32" s="6">
        <v>33849255</v>
      </c>
      <c r="D32" s="6"/>
      <c r="E32" s="6">
        <v>105822494328</v>
      </c>
      <c r="F32" s="6"/>
      <c r="G32" s="6">
        <v>101044499354</v>
      </c>
      <c r="H32" s="6"/>
      <c r="I32" s="6">
        <v>4777994974</v>
      </c>
      <c r="J32" s="6"/>
      <c r="K32" s="6">
        <v>33849255</v>
      </c>
      <c r="L32" s="6"/>
      <c r="M32" s="6">
        <v>105822494328</v>
      </c>
      <c r="N32" s="6"/>
      <c r="O32" s="6">
        <v>91163687439</v>
      </c>
      <c r="P32" s="6"/>
      <c r="Q32" s="6">
        <v>14658806889</v>
      </c>
    </row>
    <row r="33" spans="1:17" x14ac:dyDescent="0.45">
      <c r="A33" s="1" t="s">
        <v>39</v>
      </c>
      <c r="C33" s="6">
        <v>22870967</v>
      </c>
      <c r="D33" s="6"/>
      <c r="E33" s="6">
        <v>178014147563</v>
      </c>
      <c r="F33" s="6"/>
      <c r="G33" s="6">
        <v>171193682140</v>
      </c>
      <c r="H33" s="6"/>
      <c r="I33" s="6">
        <v>6820465423</v>
      </c>
      <c r="J33" s="6"/>
      <c r="K33" s="6">
        <v>22870967</v>
      </c>
      <c r="L33" s="6"/>
      <c r="M33" s="6">
        <v>178014147563</v>
      </c>
      <c r="N33" s="6"/>
      <c r="O33" s="6">
        <v>105684519622</v>
      </c>
      <c r="P33" s="6"/>
      <c r="Q33" s="6">
        <v>72329627941</v>
      </c>
    </row>
    <row r="34" spans="1:17" x14ac:dyDescent="0.45">
      <c r="A34" s="1" t="s">
        <v>50</v>
      </c>
      <c r="C34" s="6">
        <v>1717452</v>
      </c>
      <c r="D34" s="6"/>
      <c r="E34" s="6">
        <v>32232562072</v>
      </c>
      <c r="F34" s="6"/>
      <c r="G34" s="6">
        <v>32471574714</v>
      </c>
      <c r="H34" s="6"/>
      <c r="I34" s="6">
        <v>-239012641</v>
      </c>
      <c r="J34" s="6"/>
      <c r="K34" s="6">
        <v>1717452</v>
      </c>
      <c r="L34" s="6"/>
      <c r="M34" s="6">
        <v>32232562072</v>
      </c>
      <c r="N34" s="6"/>
      <c r="O34" s="6">
        <v>31686914670</v>
      </c>
      <c r="P34" s="6"/>
      <c r="Q34" s="6">
        <v>545647402</v>
      </c>
    </row>
    <row r="35" spans="1:17" x14ac:dyDescent="0.45">
      <c r="A35" s="1" t="s">
        <v>51</v>
      </c>
      <c r="C35" s="6">
        <v>33760598</v>
      </c>
      <c r="D35" s="6"/>
      <c r="E35" s="6">
        <v>180215709513</v>
      </c>
      <c r="F35" s="6"/>
      <c r="G35" s="6">
        <v>187598848450</v>
      </c>
      <c r="H35" s="6"/>
      <c r="I35" s="6">
        <v>-7383138936</v>
      </c>
      <c r="J35" s="6"/>
      <c r="K35" s="6">
        <v>33760598</v>
      </c>
      <c r="L35" s="6"/>
      <c r="M35" s="6">
        <v>180215709513</v>
      </c>
      <c r="N35" s="6"/>
      <c r="O35" s="6">
        <v>128597369598</v>
      </c>
      <c r="P35" s="6"/>
      <c r="Q35" s="6">
        <v>51618339915</v>
      </c>
    </row>
    <row r="36" spans="1:17" x14ac:dyDescent="0.45">
      <c r="A36" s="1" t="s">
        <v>49</v>
      </c>
      <c r="C36" s="6">
        <v>4764089</v>
      </c>
      <c r="D36" s="6"/>
      <c r="E36" s="6">
        <v>15694251209</v>
      </c>
      <c r="F36" s="6"/>
      <c r="G36" s="6">
        <v>16731378854</v>
      </c>
      <c r="H36" s="6"/>
      <c r="I36" s="6">
        <v>-1037127644</v>
      </c>
      <c r="J36" s="6"/>
      <c r="K36" s="6">
        <v>4764089</v>
      </c>
      <c r="L36" s="6"/>
      <c r="M36" s="6">
        <v>15694251209</v>
      </c>
      <c r="N36" s="6"/>
      <c r="O36" s="6">
        <v>20029064018</v>
      </c>
      <c r="P36" s="6"/>
      <c r="Q36" s="6">
        <v>-4334812808</v>
      </c>
    </row>
    <row r="37" spans="1:17" x14ac:dyDescent="0.45">
      <c r="A37" s="1" t="s">
        <v>15</v>
      </c>
      <c r="C37" s="6">
        <v>2857142</v>
      </c>
      <c r="D37" s="6"/>
      <c r="E37" s="6">
        <v>11136196801</v>
      </c>
      <c r="F37" s="6"/>
      <c r="G37" s="6">
        <v>11033951689</v>
      </c>
      <c r="H37" s="6"/>
      <c r="I37" s="6">
        <v>102245112</v>
      </c>
      <c r="J37" s="6"/>
      <c r="K37" s="6">
        <v>2857142</v>
      </c>
      <c r="L37" s="6"/>
      <c r="M37" s="6">
        <v>11136196801</v>
      </c>
      <c r="N37" s="6"/>
      <c r="O37" s="6">
        <v>11155342527</v>
      </c>
      <c r="P37" s="6"/>
      <c r="Q37" s="6">
        <v>-19145725</v>
      </c>
    </row>
    <row r="38" spans="1:17" x14ac:dyDescent="0.45">
      <c r="A38" s="1" t="s">
        <v>22</v>
      </c>
      <c r="C38" s="6">
        <v>400000</v>
      </c>
      <c r="D38" s="6"/>
      <c r="E38" s="6">
        <v>64390582800</v>
      </c>
      <c r="F38" s="6"/>
      <c r="G38" s="6">
        <v>67221637200</v>
      </c>
      <c r="H38" s="6"/>
      <c r="I38" s="6">
        <v>-2831054400</v>
      </c>
      <c r="J38" s="6"/>
      <c r="K38" s="6">
        <v>400000</v>
      </c>
      <c r="L38" s="6"/>
      <c r="M38" s="6">
        <v>64390582800</v>
      </c>
      <c r="N38" s="6"/>
      <c r="O38" s="6">
        <v>58885595159</v>
      </c>
      <c r="P38" s="6"/>
      <c r="Q38" s="6">
        <v>5504987641</v>
      </c>
    </row>
    <row r="39" spans="1:17" x14ac:dyDescent="0.45">
      <c r="A39" s="1" t="s">
        <v>29</v>
      </c>
      <c r="C39" s="6">
        <v>5116551</v>
      </c>
      <c r="D39" s="6"/>
      <c r="E39" s="6">
        <v>26051042725</v>
      </c>
      <c r="F39" s="6"/>
      <c r="G39" s="6">
        <v>21621043031</v>
      </c>
      <c r="H39" s="6"/>
      <c r="I39" s="6">
        <v>4429999694</v>
      </c>
      <c r="J39" s="6"/>
      <c r="K39" s="6">
        <v>5116551</v>
      </c>
      <c r="L39" s="6"/>
      <c r="M39" s="6">
        <v>26051042725</v>
      </c>
      <c r="N39" s="6"/>
      <c r="O39" s="6">
        <v>21837609289</v>
      </c>
      <c r="P39" s="6"/>
      <c r="Q39" s="6">
        <v>4213433436</v>
      </c>
    </row>
    <row r="40" spans="1:17" x14ac:dyDescent="0.45">
      <c r="A40" s="1" t="s">
        <v>59</v>
      </c>
      <c r="C40" s="6">
        <v>2500000</v>
      </c>
      <c r="D40" s="6"/>
      <c r="E40" s="6">
        <v>16898850000</v>
      </c>
      <c r="F40" s="6"/>
      <c r="G40" s="6">
        <v>16675188750</v>
      </c>
      <c r="H40" s="6"/>
      <c r="I40" s="6">
        <v>223661250</v>
      </c>
      <c r="J40" s="6"/>
      <c r="K40" s="6">
        <v>2500000</v>
      </c>
      <c r="L40" s="6"/>
      <c r="M40" s="6">
        <v>16898850000</v>
      </c>
      <c r="N40" s="6"/>
      <c r="O40" s="6">
        <v>15622939272</v>
      </c>
      <c r="P40" s="6"/>
      <c r="Q40" s="6">
        <v>1275910728</v>
      </c>
    </row>
    <row r="41" spans="1:17" x14ac:dyDescent="0.45">
      <c r="A41" s="1" t="s">
        <v>48</v>
      </c>
      <c r="C41" s="6">
        <v>5293333</v>
      </c>
      <c r="D41" s="6"/>
      <c r="E41" s="6">
        <v>44094199663</v>
      </c>
      <c r="F41" s="6"/>
      <c r="G41" s="6">
        <v>51250298892</v>
      </c>
      <c r="H41" s="6"/>
      <c r="I41" s="6">
        <v>-7156099228</v>
      </c>
      <c r="J41" s="6"/>
      <c r="K41" s="6">
        <v>5293333</v>
      </c>
      <c r="L41" s="6"/>
      <c r="M41" s="6">
        <v>44094199663</v>
      </c>
      <c r="N41" s="6"/>
      <c r="O41" s="6">
        <v>33687677160</v>
      </c>
      <c r="P41" s="6"/>
      <c r="Q41" s="6">
        <v>10406522503</v>
      </c>
    </row>
    <row r="42" spans="1:17" x14ac:dyDescent="0.45">
      <c r="A42" s="1" t="s">
        <v>47</v>
      </c>
      <c r="C42" s="6">
        <v>1000000</v>
      </c>
      <c r="D42" s="6"/>
      <c r="E42" s="6">
        <v>5934478500</v>
      </c>
      <c r="F42" s="6"/>
      <c r="G42" s="6">
        <v>6461325000</v>
      </c>
      <c r="H42" s="6"/>
      <c r="I42" s="6">
        <v>-526846500</v>
      </c>
      <c r="J42" s="6"/>
      <c r="K42" s="6">
        <v>1000000</v>
      </c>
      <c r="L42" s="6"/>
      <c r="M42" s="6">
        <v>5934478500</v>
      </c>
      <c r="N42" s="6"/>
      <c r="O42" s="6">
        <v>7188243400</v>
      </c>
      <c r="P42" s="6"/>
      <c r="Q42" s="6">
        <v>-1253764900</v>
      </c>
    </row>
    <row r="43" spans="1:17" x14ac:dyDescent="0.45">
      <c r="A43" s="1" t="s">
        <v>25</v>
      </c>
      <c r="C43" s="6">
        <v>360000</v>
      </c>
      <c r="D43" s="6"/>
      <c r="E43" s="6">
        <v>47244413160</v>
      </c>
      <c r="F43" s="6"/>
      <c r="G43" s="6">
        <v>50293363320</v>
      </c>
      <c r="H43" s="6"/>
      <c r="I43" s="6">
        <v>-3048950160</v>
      </c>
      <c r="J43" s="6"/>
      <c r="K43" s="6">
        <v>360000</v>
      </c>
      <c r="L43" s="6"/>
      <c r="M43" s="6">
        <v>47244413160</v>
      </c>
      <c r="N43" s="6"/>
      <c r="O43" s="6">
        <v>50205347254</v>
      </c>
      <c r="P43" s="6"/>
      <c r="Q43" s="6">
        <v>-2960934094</v>
      </c>
    </row>
    <row r="44" spans="1:17" x14ac:dyDescent="0.45">
      <c r="A44" s="1" t="s">
        <v>28</v>
      </c>
      <c r="C44" s="6">
        <v>14278499</v>
      </c>
      <c r="D44" s="6"/>
      <c r="E44" s="6">
        <v>37811595704</v>
      </c>
      <c r="F44" s="6"/>
      <c r="G44" s="6">
        <v>40465787845</v>
      </c>
      <c r="H44" s="6"/>
      <c r="I44" s="6">
        <v>-2654192140</v>
      </c>
      <c r="J44" s="6"/>
      <c r="K44" s="6">
        <v>14278499</v>
      </c>
      <c r="L44" s="6"/>
      <c r="M44" s="6">
        <v>37811595704</v>
      </c>
      <c r="N44" s="6"/>
      <c r="O44" s="6">
        <v>39446298599</v>
      </c>
      <c r="P44" s="6"/>
      <c r="Q44" s="6">
        <v>-1634702894</v>
      </c>
    </row>
    <row r="45" spans="1:17" x14ac:dyDescent="0.45">
      <c r="A45" s="1" t="s">
        <v>56</v>
      </c>
      <c r="C45" s="6">
        <v>2147553</v>
      </c>
      <c r="D45" s="6"/>
      <c r="E45" s="6">
        <v>51533469939</v>
      </c>
      <c r="F45" s="6"/>
      <c r="G45" s="6">
        <v>55824367809</v>
      </c>
      <c r="H45" s="6"/>
      <c r="I45" s="6">
        <v>-4290897869</v>
      </c>
      <c r="J45" s="6"/>
      <c r="K45" s="6">
        <v>2147553</v>
      </c>
      <c r="L45" s="6"/>
      <c r="M45" s="6">
        <v>51533469939</v>
      </c>
      <c r="N45" s="6"/>
      <c r="O45" s="6">
        <v>40641741878</v>
      </c>
      <c r="P45" s="6"/>
      <c r="Q45" s="6">
        <v>10891728061</v>
      </c>
    </row>
    <row r="46" spans="1:17" x14ac:dyDescent="0.45">
      <c r="A46" s="1" t="s">
        <v>58</v>
      </c>
      <c r="C46" s="6">
        <v>9063844</v>
      </c>
      <c r="D46" s="6"/>
      <c r="E46" s="6">
        <v>46887593123</v>
      </c>
      <c r="F46" s="6"/>
      <c r="G46" s="6">
        <v>45319868064</v>
      </c>
      <c r="H46" s="6"/>
      <c r="I46" s="6">
        <v>1567725059</v>
      </c>
      <c r="J46" s="6"/>
      <c r="K46" s="6">
        <v>9063844</v>
      </c>
      <c r="L46" s="6"/>
      <c r="M46" s="6">
        <v>46887593123</v>
      </c>
      <c r="N46" s="6"/>
      <c r="O46" s="6">
        <v>44323527346</v>
      </c>
      <c r="P46" s="6"/>
      <c r="Q46" s="6">
        <v>2564065777</v>
      </c>
    </row>
    <row r="47" spans="1:17" x14ac:dyDescent="0.45">
      <c r="A47" s="1" t="s">
        <v>42</v>
      </c>
      <c r="C47" s="6">
        <v>1979252</v>
      </c>
      <c r="D47" s="6"/>
      <c r="E47" s="6">
        <v>12631192392</v>
      </c>
      <c r="F47" s="6"/>
      <c r="G47" s="6">
        <v>14146148489</v>
      </c>
      <c r="H47" s="6"/>
      <c r="I47" s="6">
        <v>-1514956096</v>
      </c>
      <c r="J47" s="6"/>
      <c r="K47" s="6">
        <v>1979252</v>
      </c>
      <c r="L47" s="6"/>
      <c r="M47" s="6">
        <v>12631192392</v>
      </c>
      <c r="N47" s="6"/>
      <c r="O47" s="6">
        <v>13477555219</v>
      </c>
      <c r="P47" s="6"/>
      <c r="Q47" s="6">
        <v>-846362826</v>
      </c>
    </row>
    <row r="48" spans="1:17" x14ac:dyDescent="0.45">
      <c r="A48" s="1" t="s">
        <v>35</v>
      </c>
      <c r="C48" s="6">
        <v>14000000</v>
      </c>
      <c r="D48" s="6"/>
      <c r="E48" s="6">
        <v>32189327100</v>
      </c>
      <c r="F48" s="6"/>
      <c r="G48" s="6">
        <v>34221165300</v>
      </c>
      <c r="H48" s="6"/>
      <c r="I48" s="6">
        <v>-2031838200</v>
      </c>
      <c r="J48" s="6"/>
      <c r="K48" s="6">
        <v>14000000</v>
      </c>
      <c r="L48" s="6"/>
      <c r="M48" s="6">
        <v>32189327100</v>
      </c>
      <c r="N48" s="6"/>
      <c r="O48" s="6">
        <v>50474796962</v>
      </c>
      <c r="P48" s="6"/>
      <c r="Q48" s="6">
        <v>-18285469862</v>
      </c>
    </row>
    <row r="49" spans="1:17" x14ac:dyDescent="0.45">
      <c r="A49" s="1" t="s">
        <v>18</v>
      </c>
      <c r="C49" s="6">
        <v>15100000</v>
      </c>
      <c r="D49" s="6"/>
      <c r="E49" s="6">
        <v>52235339400</v>
      </c>
      <c r="F49" s="6"/>
      <c r="G49" s="6">
        <v>52865765910</v>
      </c>
      <c r="H49" s="6"/>
      <c r="I49" s="6">
        <v>-630426510</v>
      </c>
      <c r="J49" s="6"/>
      <c r="K49" s="6">
        <v>15100000</v>
      </c>
      <c r="L49" s="6"/>
      <c r="M49" s="6">
        <v>52235339400</v>
      </c>
      <c r="N49" s="6"/>
      <c r="O49" s="6">
        <v>43839071352</v>
      </c>
      <c r="P49" s="6"/>
      <c r="Q49" s="6">
        <v>8396268048</v>
      </c>
    </row>
    <row r="50" spans="1:17" x14ac:dyDescent="0.45">
      <c r="A50" s="1" t="s">
        <v>32</v>
      </c>
      <c r="C50" s="6">
        <v>2009078</v>
      </c>
      <c r="D50" s="6"/>
      <c r="E50" s="6">
        <v>53023641825</v>
      </c>
      <c r="F50" s="6"/>
      <c r="G50" s="6">
        <v>53922347619</v>
      </c>
      <c r="H50" s="6"/>
      <c r="I50" s="6">
        <v>-898705793</v>
      </c>
      <c r="J50" s="6"/>
      <c r="K50" s="6">
        <v>2009078</v>
      </c>
      <c r="L50" s="6"/>
      <c r="M50" s="6">
        <v>53023641825</v>
      </c>
      <c r="N50" s="6"/>
      <c r="O50" s="6">
        <v>60321393485</v>
      </c>
      <c r="P50" s="6"/>
      <c r="Q50" s="6">
        <v>-7297751659</v>
      </c>
    </row>
    <row r="51" spans="1:17" x14ac:dyDescent="0.45">
      <c r="A51" s="1" t="s">
        <v>26</v>
      </c>
      <c r="C51" s="6">
        <v>300000</v>
      </c>
      <c r="D51" s="6"/>
      <c r="E51" s="6">
        <v>54811917000</v>
      </c>
      <c r="F51" s="6"/>
      <c r="G51" s="6">
        <v>55966009050</v>
      </c>
      <c r="H51" s="6"/>
      <c r="I51" s="6">
        <v>-1154092050</v>
      </c>
      <c r="J51" s="6"/>
      <c r="K51" s="6">
        <v>300000</v>
      </c>
      <c r="L51" s="6"/>
      <c r="M51" s="6">
        <v>54811917000</v>
      </c>
      <c r="N51" s="6"/>
      <c r="O51" s="6">
        <v>42314278549</v>
      </c>
      <c r="P51" s="6"/>
      <c r="Q51" s="6">
        <v>12497638450</v>
      </c>
    </row>
    <row r="52" spans="1:17" x14ac:dyDescent="0.45">
      <c r="A52" s="1" t="s">
        <v>37</v>
      </c>
      <c r="C52" s="6">
        <v>653648</v>
      </c>
      <c r="D52" s="6"/>
      <c r="E52" s="6">
        <v>19135396495</v>
      </c>
      <c r="F52" s="6"/>
      <c r="G52" s="6">
        <v>19947594988</v>
      </c>
      <c r="H52" s="6"/>
      <c r="I52" s="6">
        <v>-812198492</v>
      </c>
      <c r="J52" s="6"/>
      <c r="K52" s="6">
        <v>653648</v>
      </c>
      <c r="L52" s="6"/>
      <c r="M52" s="6">
        <v>19135396495</v>
      </c>
      <c r="N52" s="6"/>
      <c r="O52" s="6">
        <v>22922672281</v>
      </c>
      <c r="P52" s="6"/>
      <c r="Q52" s="6">
        <v>-3787275786</v>
      </c>
    </row>
    <row r="53" spans="1:17" ht="19.5" thickBot="1" x14ac:dyDescent="0.5">
      <c r="C53" s="7">
        <f>SUM(C8:C52)</f>
        <v>265421335</v>
      </c>
      <c r="D53" s="6"/>
      <c r="E53" s="7">
        <f>SUM(E8:E52)</f>
        <v>1964441361047</v>
      </c>
      <c r="F53" s="6"/>
      <c r="G53" s="7">
        <f>SUM(G8:G52)</f>
        <v>2033321865823</v>
      </c>
      <c r="H53" s="6"/>
      <c r="I53" s="7">
        <f>SUM(I8:I52)</f>
        <v>-68880504754</v>
      </c>
      <c r="J53" s="6"/>
      <c r="K53" s="7">
        <f>SUM(K8:K52)</f>
        <v>265421335</v>
      </c>
      <c r="L53" s="6"/>
      <c r="M53" s="7">
        <f>SUM(M8:M52)</f>
        <v>1964441361047</v>
      </c>
      <c r="N53" s="6"/>
      <c r="O53" s="7">
        <f>SUM(O8:O52)</f>
        <v>1733909360294</v>
      </c>
      <c r="P53" s="6"/>
      <c r="Q53" s="7">
        <f>SUM(Q8:Q52)</f>
        <v>230532000766</v>
      </c>
    </row>
    <row r="54" spans="1:17" ht="19.5" thickTop="1" x14ac:dyDescent="0.4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4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4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4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4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4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4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4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4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4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4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3:17" x14ac:dyDescent="0.4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3:17" x14ac:dyDescent="0.4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3:17" x14ac:dyDescent="0.45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3:17" x14ac:dyDescent="0.45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3:17" x14ac:dyDescent="0.45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3:17" x14ac:dyDescent="0.45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3:17" x14ac:dyDescent="0.45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3:17" x14ac:dyDescent="0.45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3:17" x14ac:dyDescent="0.45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91"/>
  <sheetViews>
    <sheetView rightToLeft="1" view="pageBreakPreview" zoomScaleNormal="100" zoomScaleSheetLayoutView="100" workbookViewId="0">
      <selection activeCell="E22" sqref="E22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6.8554687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30" x14ac:dyDescent="0.45">
      <c r="A3" s="2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9" ht="30" x14ac:dyDescent="0.45">
      <c r="A6" s="3" t="s">
        <v>3</v>
      </c>
      <c r="C6" s="4" t="s">
        <v>90</v>
      </c>
      <c r="D6" s="4" t="s">
        <v>90</v>
      </c>
      <c r="E6" s="4" t="s">
        <v>90</v>
      </c>
      <c r="F6" s="4" t="s">
        <v>90</v>
      </c>
      <c r="G6" s="4" t="s">
        <v>90</v>
      </c>
      <c r="H6" s="4" t="s">
        <v>90</v>
      </c>
      <c r="I6" s="4" t="s">
        <v>90</v>
      </c>
      <c r="K6" s="4" t="s">
        <v>91</v>
      </c>
      <c r="L6" s="4" t="s">
        <v>91</v>
      </c>
      <c r="M6" s="4" t="s">
        <v>91</v>
      </c>
      <c r="N6" s="4" t="s">
        <v>91</v>
      </c>
      <c r="O6" s="4" t="s">
        <v>91</v>
      </c>
      <c r="P6" s="4" t="s">
        <v>91</v>
      </c>
      <c r="Q6" s="4" t="s">
        <v>91</v>
      </c>
    </row>
    <row r="7" spans="1:19" ht="30" x14ac:dyDescent="0.45">
      <c r="A7" s="4" t="s">
        <v>3</v>
      </c>
      <c r="C7" s="4" t="s">
        <v>7</v>
      </c>
      <c r="E7" s="4" t="s">
        <v>120</v>
      </c>
      <c r="G7" s="4" t="s">
        <v>121</v>
      </c>
      <c r="I7" s="4" t="s">
        <v>123</v>
      </c>
      <c r="K7" s="4" t="s">
        <v>7</v>
      </c>
      <c r="M7" s="4" t="s">
        <v>120</v>
      </c>
      <c r="O7" s="4" t="s">
        <v>121</v>
      </c>
      <c r="Q7" s="4" t="s">
        <v>123</v>
      </c>
    </row>
    <row r="8" spans="1:19" x14ac:dyDescent="0.45">
      <c r="A8" s="1" t="s">
        <v>55</v>
      </c>
      <c r="C8" s="6">
        <v>2465710</v>
      </c>
      <c r="D8" s="6"/>
      <c r="E8" s="6">
        <v>17089394095</v>
      </c>
      <c r="F8" s="6"/>
      <c r="G8" s="6">
        <v>17304335455</v>
      </c>
      <c r="H8" s="6"/>
      <c r="I8" s="6">
        <v>-214941360</v>
      </c>
      <c r="J8" s="6"/>
      <c r="K8" s="6">
        <v>2465710</v>
      </c>
      <c r="L8" s="6"/>
      <c r="M8" s="6">
        <v>17089394095</v>
      </c>
      <c r="N8" s="6"/>
      <c r="O8" s="6">
        <v>-19178971756</v>
      </c>
      <c r="P8" s="6"/>
      <c r="Q8" s="6">
        <v>36268365851</v>
      </c>
      <c r="R8" s="6"/>
      <c r="S8" s="6"/>
    </row>
    <row r="9" spans="1:19" x14ac:dyDescent="0.45">
      <c r="A9" s="1" t="s">
        <v>60</v>
      </c>
      <c r="C9" s="6">
        <v>1800000</v>
      </c>
      <c r="D9" s="6"/>
      <c r="E9" s="6">
        <v>10234738967</v>
      </c>
      <c r="F9" s="6"/>
      <c r="G9" s="6">
        <v>9368498876</v>
      </c>
      <c r="H9" s="6"/>
      <c r="I9" s="6">
        <v>866240091</v>
      </c>
      <c r="J9" s="6"/>
      <c r="K9" s="6">
        <v>1800000</v>
      </c>
      <c r="L9" s="6"/>
      <c r="M9" s="6">
        <v>10234738967</v>
      </c>
      <c r="N9" s="6"/>
      <c r="O9" s="6">
        <v>9368498876</v>
      </c>
      <c r="P9" s="6"/>
      <c r="Q9" s="6">
        <v>866240091</v>
      </c>
      <c r="R9" s="6"/>
      <c r="S9" s="6"/>
    </row>
    <row r="10" spans="1:19" x14ac:dyDescent="0.45">
      <c r="A10" s="1" t="s">
        <v>29</v>
      </c>
      <c r="C10" s="6">
        <v>1</v>
      </c>
      <c r="D10" s="6"/>
      <c r="E10" s="6">
        <v>1</v>
      </c>
      <c r="F10" s="6"/>
      <c r="G10" s="6">
        <v>4268</v>
      </c>
      <c r="H10" s="6"/>
      <c r="I10" s="6">
        <v>-4267</v>
      </c>
      <c r="J10" s="6"/>
      <c r="K10" s="6">
        <v>1</v>
      </c>
      <c r="L10" s="6"/>
      <c r="M10" s="6">
        <v>1</v>
      </c>
      <c r="N10" s="6"/>
      <c r="O10" s="6">
        <v>4268</v>
      </c>
      <c r="P10" s="6"/>
      <c r="Q10" s="6">
        <v>-4267</v>
      </c>
      <c r="R10" s="6"/>
      <c r="S10" s="6"/>
    </row>
    <row r="11" spans="1:19" x14ac:dyDescent="0.45">
      <c r="A11" s="1" t="s">
        <v>31</v>
      </c>
      <c r="C11" s="6">
        <v>1</v>
      </c>
      <c r="D11" s="6"/>
      <c r="E11" s="6">
        <v>1</v>
      </c>
      <c r="F11" s="6"/>
      <c r="G11" s="6">
        <v>5679</v>
      </c>
      <c r="H11" s="6"/>
      <c r="I11" s="6">
        <v>-5678</v>
      </c>
      <c r="J11" s="6"/>
      <c r="K11" s="6">
        <v>1</v>
      </c>
      <c r="L11" s="6"/>
      <c r="M11" s="6">
        <v>1</v>
      </c>
      <c r="N11" s="6"/>
      <c r="O11" s="6">
        <v>5547</v>
      </c>
      <c r="P11" s="6"/>
      <c r="Q11" s="6">
        <v>-5546</v>
      </c>
      <c r="R11" s="6"/>
      <c r="S11" s="6"/>
    </row>
    <row r="12" spans="1:19" x14ac:dyDescent="0.45">
      <c r="A12" s="1" t="s">
        <v>28</v>
      </c>
      <c r="C12" s="6">
        <v>1</v>
      </c>
      <c r="D12" s="6"/>
      <c r="E12" s="6">
        <v>1</v>
      </c>
      <c r="F12" s="6"/>
      <c r="G12" s="6">
        <v>3034</v>
      </c>
      <c r="H12" s="6"/>
      <c r="I12" s="6">
        <v>-3033</v>
      </c>
      <c r="J12" s="6"/>
      <c r="K12" s="6">
        <v>1</v>
      </c>
      <c r="L12" s="6"/>
      <c r="M12" s="6">
        <v>1</v>
      </c>
      <c r="N12" s="6"/>
      <c r="O12" s="6">
        <v>-3887347348</v>
      </c>
      <c r="P12" s="6"/>
      <c r="Q12" s="6">
        <v>3887347349</v>
      </c>
      <c r="R12" s="6"/>
      <c r="S12" s="6"/>
    </row>
    <row r="13" spans="1:19" x14ac:dyDescent="0.45">
      <c r="A13" s="1" t="s">
        <v>124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8258064</v>
      </c>
      <c r="L13" s="6"/>
      <c r="M13" s="6">
        <v>34062317908</v>
      </c>
      <c r="N13" s="6"/>
      <c r="O13" s="6">
        <v>32420532200</v>
      </c>
      <c r="P13" s="6"/>
      <c r="Q13" s="6">
        <v>1641785708</v>
      </c>
      <c r="R13" s="6"/>
      <c r="S13" s="6"/>
    </row>
    <row r="14" spans="1:19" x14ac:dyDescent="0.45">
      <c r="A14" s="1" t="s">
        <v>125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625000</v>
      </c>
      <c r="L14" s="6"/>
      <c r="M14" s="6">
        <v>13543931391</v>
      </c>
      <c r="N14" s="6"/>
      <c r="O14" s="6">
        <v>7256583000</v>
      </c>
      <c r="P14" s="6"/>
      <c r="Q14" s="6">
        <v>6287348391</v>
      </c>
      <c r="R14" s="6"/>
      <c r="S14" s="6"/>
    </row>
    <row r="15" spans="1:19" x14ac:dyDescent="0.45">
      <c r="A15" s="1" t="s">
        <v>126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2616585</v>
      </c>
      <c r="L15" s="6"/>
      <c r="M15" s="6">
        <v>7583348102</v>
      </c>
      <c r="N15" s="6"/>
      <c r="O15" s="6">
        <v>7583348102</v>
      </c>
      <c r="P15" s="6"/>
      <c r="Q15" s="6">
        <v>0</v>
      </c>
      <c r="R15" s="6"/>
      <c r="S15" s="6"/>
    </row>
    <row r="16" spans="1:19" x14ac:dyDescent="0.45">
      <c r="A16" s="1" t="s">
        <v>23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6114932</v>
      </c>
      <c r="L16" s="6"/>
      <c r="M16" s="6">
        <v>91421364249</v>
      </c>
      <c r="N16" s="6"/>
      <c r="O16" s="6">
        <v>68476100645</v>
      </c>
      <c r="P16" s="6"/>
      <c r="Q16" s="6">
        <v>22945263604</v>
      </c>
      <c r="R16" s="6"/>
      <c r="S16" s="6"/>
    </row>
    <row r="17" spans="1:19" x14ac:dyDescent="0.45">
      <c r="A17" s="1" t="s">
        <v>127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2000000</v>
      </c>
      <c r="L17" s="6"/>
      <c r="M17" s="6">
        <v>32734998040</v>
      </c>
      <c r="N17" s="6"/>
      <c r="O17" s="6">
        <v>26423971200</v>
      </c>
      <c r="P17" s="6"/>
      <c r="Q17" s="6">
        <v>6311026840</v>
      </c>
      <c r="R17" s="6"/>
      <c r="S17" s="6"/>
    </row>
    <row r="18" spans="1:19" x14ac:dyDescent="0.45">
      <c r="A18" s="1" t="s">
        <v>128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30000000</v>
      </c>
      <c r="L18" s="6"/>
      <c r="M18" s="6">
        <v>53052448500</v>
      </c>
      <c r="N18" s="6"/>
      <c r="O18" s="6">
        <v>48044544000</v>
      </c>
      <c r="P18" s="6"/>
      <c r="Q18" s="6">
        <v>5007904500</v>
      </c>
      <c r="R18" s="6"/>
      <c r="S18" s="6"/>
    </row>
    <row r="19" spans="1:19" x14ac:dyDescent="0.45">
      <c r="A19" s="1" t="s">
        <v>112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6300000</v>
      </c>
      <c r="L19" s="6"/>
      <c r="M19" s="6">
        <v>19229940416</v>
      </c>
      <c r="N19" s="6"/>
      <c r="O19" s="6">
        <v>20709003373</v>
      </c>
      <c r="P19" s="6"/>
      <c r="Q19" s="6">
        <v>-1479062957</v>
      </c>
      <c r="R19" s="6"/>
      <c r="S19" s="6"/>
    </row>
    <row r="20" spans="1:19" x14ac:dyDescent="0.45">
      <c r="A20" s="1" t="s">
        <v>109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250000</v>
      </c>
      <c r="L20" s="6"/>
      <c r="M20" s="6">
        <v>7941347541</v>
      </c>
      <c r="N20" s="6"/>
      <c r="O20" s="6">
        <v>10130780356</v>
      </c>
      <c r="P20" s="6"/>
      <c r="Q20" s="6">
        <v>-2189432815</v>
      </c>
      <c r="R20" s="6"/>
      <c r="S20" s="6"/>
    </row>
    <row r="21" spans="1:19" x14ac:dyDescent="0.45">
      <c r="A21" s="1" t="s">
        <v>57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230000</v>
      </c>
      <c r="L21" s="6"/>
      <c r="M21" s="6">
        <v>10183621960</v>
      </c>
      <c r="N21" s="6"/>
      <c r="O21" s="6">
        <v>-1364928402</v>
      </c>
      <c r="P21" s="6"/>
      <c r="Q21" s="6">
        <v>11548550362</v>
      </c>
      <c r="R21" s="6"/>
      <c r="S21" s="6"/>
    </row>
    <row r="22" spans="1:19" x14ac:dyDescent="0.45">
      <c r="A22" s="1" t="s">
        <v>129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1475977</v>
      </c>
      <c r="L22" s="6"/>
      <c r="M22" s="6">
        <v>48624551014</v>
      </c>
      <c r="N22" s="6"/>
      <c r="O22" s="6">
        <v>42771521464</v>
      </c>
      <c r="P22" s="6"/>
      <c r="Q22" s="6">
        <v>5853029550</v>
      </c>
      <c r="R22" s="6"/>
      <c r="S22" s="6"/>
    </row>
    <row r="23" spans="1:19" x14ac:dyDescent="0.45">
      <c r="A23" s="1" t="s">
        <v>44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1968426</v>
      </c>
      <c r="L23" s="6"/>
      <c r="M23" s="6">
        <v>57120276226</v>
      </c>
      <c r="N23" s="6"/>
      <c r="O23" s="6">
        <v>40979548681</v>
      </c>
      <c r="P23" s="6"/>
      <c r="Q23" s="6">
        <v>16140727545</v>
      </c>
      <c r="R23" s="6"/>
      <c r="S23" s="6"/>
    </row>
    <row r="24" spans="1:19" x14ac:dyDescent="0.45">
      <c r="A24" s="1" t="s">
        <v>130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9570714</v>
      </c>
      <c r="L24" s="6"/>
      <c r="M24" s="6">
        <v>72147560818</v>
      </c>
      <c r="N24" s="6"/>
      <c r="O24" s="6">
        <v>55529436392</v>
      </c>
      <c r="P24" s="6"/>
      <c r="Q24" s="6">
        <v>16618124426</v>
      </c>
      <c r="R24" s="6"/>
      <c r="S24" s="6"/>
    </row>
    <row r="25" spans="1:19" x14ac:dyDescent="0.45">
      <c r="A25" s="1" t="s">
        <v>131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5400000</v>
      </c>
      <c r="L25" s="6"/>
      <c r="M25" s="6">
        <v>101444695679</v>
      </c>
      <c r="N25" s="6"/>
      <c r="O25" s="6">
        <v>74548342170</v>
      </c>
      <c r="P25" s="6"/>
      <c r="Q25" s="6">
        <v>26896353509</v>
      </c>
      <c r="R25" s="6"/>
      <c r="S25" s="6"/>
    </row>
    <row r="26" spans="1:19" x14ac:dyDescent="0.45">
      <c r="A26" s="1" t="s">
        <v>132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70247</v>
      </c>
      <c r="L26" s="6"/>
      <c r="M26" s="6">
        <v>153204900</v>
      </c>
      <c r="N26" s="6"/>
      <c r="O26" s="6">
        <v>70374621</v>
      </c>
      <c r="P26" s="6"/>
      <c r="Q26" s="6">
        <v>82830279</v>
      </c>
      <c r="R26" s="6"/>
      <c r="S26" s="6"/>
    </row>
    <row r="27" spans="1:19" x14ac:dyDescent="0.45">
      <c r="A27" s="1" t="s">
        <v>133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4500000</v>
      </c>
      <c r="L27" s="6"/>
      <c r="M27" s="6">
        <v>57343762831</v>
      </c>
      <c r="N27" s="6"/>
      <c r="O27" s="6">
        <v>49544946000</v>
      </c>
      <c r="P27" s="6"/>
      <c r="Q27" s="6">
        <v>7798816831</v>
      </c>
      <c r="R27" s="6"/>
      <c r="S27" s="6"/>
    </row>
    <row r="28" spans="1:19" x14ac:dyDescent="0.45">
      <c r="A28" s="1" t="s">
        <v>54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2500000</v>
      </c>
      <c r="L28" s="6"/>
      <c r="M28" s="6">
        <v>49205475000</v>
      </c>
      <c r="N28" s="6"/>
      <c r="O28" s="6">
        <v>1101752040</v>
      </c>
      <c r="P28" s="6"/>
      <c r="Q28" s="6">
        <v>48103722960</v>
      </c>
      <c r="R28" s="6"/>
      <c r="S28" s="6"/>
    </row>
    <row r="29" spans="1:19" x14ac:dyDescent="0.45">
      <c r="A29" s="1" t="s">
        <v>134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1100000</v>
      </c>
      <c r="L29" s="6"/>
      <c r="M29" s="6">
        <v>33733087135</v>
      </c>
      <c r="N29" s="6"/>
      <c r="O29" s="6">
        <v>23120974800</v>
      </c>
      <c r="P29" s="6"/>
      <c r="Q29" s="6">
        <v>10612112335</v>
      </c>
      <c r="R29" s="6"/>
      <c r="S29" s="6"/>
    </row>
    <row r="30" spans="1:19" x14ac:dyDescent="0.45">
      <c r="A30" s="1" t="s">
        <v>39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5000000</v>
      </c>
      <c r="L30" s="6"/>
      <c r="M30" s="6">
        <v>37214900794</v>
      </c>
      <c r="N30" s="6"/>
      <c r="O30" s="6">
        <v>-27085249344</v>
      </c>
      <c r="P30" s="6"/>
      <c r="Q30" s="6">
        <v>64300150138</v>
      </c>
      <c r="R30" s="6"/>
      <c r="S30" s="6"/>
    </row>
    <row r="31" spans="1:19" x14ac:dyDescent="0.45">
      <c r="A31" s="1" t="s">
        <v>135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4234355</v>
      </c>
      <c r="L31" s="6"/>
      <c r="M31" s="6">
        <v>79049160457</v>
      </c>
      <c r="N31" s="6"/>
      <c r="O31" s="6">
        <v>51506738719</v>
      </c>
      <c r="P31" s="6"/>
      <c r="Q31" s="6">
        <v>27542421738</v>
      </c>
      <c r="R31" s="6"/>
      <c r="S31" s="6"/>
    </row>
    <row r="32" spans="1:19" x14ac:dyDescent="0.45">
      <c r="A32" s="1" t="s">
        <v>136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271500</v>
      </c>
      <c r="L32" s="6"/>
      <c r="M32" s="6">
        <v>6785175953</v>
      </c>
      <c r="N32" s="6"/>
      <c r="O32" s="6">
        <v>6047922088</v>
      </c>
      <c r="P32" s="6"/>
      <c r="Q32" s="6">
        <v>737253865</v>
      </c>
      <c r="R32" s="6"/>
      <c r="S32" s="6"/>
    </row>
    <row r="33" spans="1:19" x14ac:dyDescent="0.45">
      <c r="A33" s="1" t="s">
        <v>137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15100000</v>
      </c>
      <c r="L33" s="6"/>
      <c r="M33" s="6">
        <v>28739071352</v>
      </c>
      <c r="N33" s="6"/>
      <c r="O33" s="6">
        <v>28739071352</v>
      </c>
      <c r="P33" s="6"/>
      <c r="Q33" s="6">
        <v>0</v>
      </c>
      <c r="R33" s="6"/>
      <c r="S33" s="6"/>
    </row>
    <row r="34" spans="1:19" x14ac:dyDescent="0.45">
      <c r="A34" s="1" t="s">
        <v>132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70247</v>
      </c>
      <c r="L34" s="6"/>
      <c r="M34" s="6">
        <v>69892442</v>
      </c>
      <c r="N34" s="6"/>
      <c r="O34" s="6">
        <v>70310785</v>
      </c>
      <c r="P34" s="6"/>
      <c r="Q34" s="6">
        <v>-418343</v>
      </c>
      <c r="R34" s="6"/>
      <c r="S34" s="6"/>
    </row>
    <row r="35" spans="1:19" x14ac:dyDescent="0.45">
      <c r="A35" s="1" t="s">
        <v>48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3200000</v>
      </c>
      <c r="L35" s="6"/>
      <c r="M35" s="6">
        <v>29901024000</v>
      </c>
      <c r="N35" s="6"/>
      <c r="O35" s="6">
        <v>11671991424</v>
      </c>
      <c r="P35" s="6"/>
      <c r="Q35" s="6">
        <v>18229032576</v>
      </c>
      <c r="R35" s="6"/>
      <c r="S35" s="6"/>
    </row>
    <row r="36" spans="1:19" x14ac:dyDescent="0.45">
      <c r="A36" s="1" t="s">
        <v>138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258936</v>
      </c>
      <c r="L36" s="6"/>
      <c r="M36" s="6">
        <v>3349067932</v>
      </c>
      <c r="N36" s="6"/>
      <c r="O36" s="6">
        <v>4403976611</v>
      </c>
      <c r="P36" s="6"/>
      <c r="Q36" s="6">
        <v>-1054908679</v>
      </c>
      <c r="R36" s="6"/>
      <c r="S36" s="6"/>
    </row>
    <row r="37" spans="1:19" ht="19.5" thickBot="1" x14ac:dyDescent="0.5">
      <c r="C37" s="7">
        <f>SUM(C8:C36)</f>
        <v>4265713</v>
      </c>
      <c r="D37" s="6"/>
      <c r="E37" s="7">
        <f>SUM(E8:E36)</f>
        <v>27324133065</v>
      </c>
      <c r="F37" s="6"/>
      <c r="G37" s="7">
        <f>SUM(G8:G36)</f>
        <v>26672847312</v>
      </c>
      <c r="H37" s="6"/>
      <c r="I37" s="7">
        <f>SUM(I8:I36)</f>
        <v>651285753</v>
      </c>
      <c r="J37" s="6"/>
      <c r="K37" s="7">
        <f>SUM(K8:K36)</f>
        <v>115380696</v>
      </c>
      <c r="L37" s="6"/>
      <c r="M37" s="7">
        <f>SUM(M8:M36)</f>
        <v>901958357705</v>
      </c>
      <c r="N37" s="6"/>
      <c r="O37" s="7">
        <f>SUM(O8:O36)</f>
        <v>569003781864</v>
      </c>
      <c r="P37" s="6"/>
      <c r="Q37" s="7">
        <f>SUM(Q8:Q36)</f>
        <v>332954575841</v>
      </c>
      <c r="R37" s="6"/>
      <c r="S37" s="6"/>
    </row>
    <row r="38" spans="1:19" ht="19.5" thickTop="1" x14ac:dyDescent="0.4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x14ac:dyDescent="0.4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x14ac:dyDescent="0.4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x14ac:dyDescent="0.4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x14ac:dyDescent="0.4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x14ac:dyDescent="0.4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x14ac:dyDescent="0.4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4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x14ac:dyDescent="0.4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x14ac:dyDescent="0.4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x14ac:dyDescent="0.4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3:19" x14ac:dyDescent="0.4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3:19" x14ac:dyDescent="0.4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3:19" x14ac:dyDescent="0.4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3:19" x14ac:dyDescent="0.4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3:19" x14ac:dyDescent="0.4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3:19" x14ac:dyDescent="0.4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3:19" x14ac:dyDescent="0.4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3:19" x14ac:dyDescent="0.4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3:19" x14ac:dyDescent="0.4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3:19" x14ac:dyDescent="0.4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3:19" x14ac:dyDescent="0.4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3:19" x14ac:dyDescent="0.4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3:19" x14ac:dyDescent="0.4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3:19" x14ac:dyDescent="0.4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3:19" x14ac:dyDescent="0.4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3:19" x14ac:dyDescent="0.4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3:19" x14ac:dyDescent="0.4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3:19" x14ac:dyDescent="0.4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3:19" x14ac:dyDescent="0.45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3:19" x14ac:dyDescent="0.45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3:19" x14ac:dyDescent="0.45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3:19" x14ac:dyDescent="0.45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3:19" x14ac:dyDescent="0.45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3:19" x14ac:dyDescent="0.45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3:19" x14ac:dyDescent="0.45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3:19" x14ac:dyDescent="0.45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3:19" x14ac:dyDescent="0.45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3:19" x14ac:dyDescent="0.45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3:19" x14ac:dyDescent="0.45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3:19" x14ac:dyDescent="0.45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3:19" x14ac:dyDescent="0.45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3:19" x14ac:dyDescent="0.45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3:19" x14ac:dyDescent="0.45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3:19" x14ac:dyDescent="0.45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3:19" x14ac:dyDescent="0.45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3:19" x14ac:dyDescent="0.4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3:19" x14ac:dyDescent="0.4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3:19" x14ac:dyDescent="0.4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3:19" x14ac:dyDescent="0.4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3:19" x14ac:dyDescent="0.4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3:19" x14ac:dyDescent="0.4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3:19" x14ac:dyDescent="0.4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3:19" x14ac:dyDescent="0.4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7"/>
  <sheetViews>
    <sheetView rightToLeft="1" view="pageBreakPreview" zoomScaleNormal="70" zoomScaleSheetLayoutView="100" workbookViewId="0">
      <selection activeCell="E87" sqref="E87"/>
    </sheetView>
  </sheetViews>
  <sheetFormatPr defaultRowHeight="18.75" x14ac:dyDescent="0.45"/>
  <cols>
    <col min="1" max="1" width="28.285156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7109375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3" t="s">
        <v>3</v>
      </c>
      <c r="C6" s="4" t="s">
        <v>90</v>
      </c>
      <c r="D6" s="4" t="s">
        <v>90</v>
      </c>
      <c r="E6" s="4" t="s">
        <v>90</v>
      </c>
      <c r="F6" s="4" t="s">
        <v>90</v>
      </c>
      <c r="G6" s="4" t="s">
        <v>90</v>
      </c>
      <c r="H6" s="4" t="s">
        <v>90</v>
      </c>
      <c r="I6" s="4" t="s">
        <v>90</v>
      </c>
      <c r="J6" s="4" t="s">
        <v>90</v>
      </c>
      <c r="K6" s="4" t="s">
        <v>90</v>
      </c>
      <c r="M6" s="4" t="s">
        <v>91</v>
      </c>
      <c r="N6" s="4" t="s">
        <v>91</v>
      </c>
      <c r="O6" s="4" t="s">
        <v>91</v>
      </c>
      <c r="P6" s="4" t="s">
        <v>91</v>
      </c>
      <c r="Q6" s="4" t="s">
        <v>91</v>
      </c>
      <c r="R6" s="4" t="s">
        <v>91</v>
      </c>
      <c r="S6" s="4" t="s">
        <v>91</v>
      </c>
      <c r="T6" s="4" t="s">
        <v>91</v>
      </c>
      <c r="U6" s="4" t="s">
        <v>91</v>
      </c>
    </row>
    <row r="7" spans="1:21" ht="30" x14ac:dyDescent="0.45">
      <c r="A7" s="4" t="s">
        <v>3</v>
      </c>
      <c r="C7" s="4" t="s">
        <v>139</v>
      </c>
      <c r="E7" s="4" t="s">
        <v>140</v>
      </c>
      <c r="G7" s="4" t="s">
        <v>141</v>
      </c>
      <c r="I7" s="4" t="s">
        <v>67</v>
      </c>
      <c r="K7" s="4" t="s">
        <v>142</v>
      </c>
      <c r="M7" s="4" t="s">
        <v>139</v>
      </c>
      <c r="O7" s="4" t="s">
        <v>140</v>
      </c>
      <c r="Q7" s="4" t="s">
        <v>141</v>
      </c>
      <c r="S7" s="4" t="s">
        <v>67</v>
      </c>
      <c r="U7" s="4" t="s">
        <v>142</v>
      </c>
    </row>
    <row r="8" spans="1:21" x14ac:dyDescent="0.45">
      <c r="A8" s="1" t="s">
        <v>55</v>
      </c>
      <c r="C8" s="6">
        <v>0</v>
      </c>
      <c r="D8" s="6"/>
      <c r="E8" s="6">
        <v>-8397732973</v>
      </c>
      <c r="F8" s="6"/>
      <c r="G8" s="6">
        <v>-214941360</v>
      </c>
      <c r="H8" s="6"/>
      <c r="I8" s="6">
        <v>-8612674333</v>
      </c>
      <c r="K8" s="5">
        <v>0.1244</v>
      </c>
      <c r="M8" s="6">
        <v>10063540800</v>
      </c>
      <c r="N8" s="6"/>
      <c r="O8" s="6">
        <v>35379911643</v>
      </c>
      <c r="P8" s="6"/>
      <c r="Q8" s="6">
        <v>36268365851</v>
      </c>
      <c r="R8" s="6"/>
      <c r="S8" s="6">
        <v>81711818294</v>
      </c>
      <c r="U8" s="5">
        <v>4.5312999999999999</v>
      </c>
    </row>
    <row r="9" spans="1:21" x14ac:dyDescent="0.45">
      <c r="A9" s="1" t="s">
        <v>60</v>
      </c>
      <c r="C9" s="6">
        <v>0</v>
      </c>
      <c r="D9" s="6"/>
      <c r="E9" s="6">
        <v>311560016</v>
      </c>
      <c r="F9" s="6"/>
      <c r="G9" s="6">
        <v>866240091</v>
      </c>
      <c r="H9" s="6"/>
      <c r="I9" s="6">
        <v>1177800107</v>
      </c>
      <c r="K9" s="5">
        <v>-1.7000000000000001E-2</v>
      </c>
      <c r="M9" s="6">
        <v>0</v>
      </c>
      <c r="N9" s="6"/>
      <c r="O9" s="6">
        <v>311560016</v>
      </c>
      <c r="P9" s="6"/>
      <c r="Q9" s="6">
        <v>866240091</v>
      </c>
      <c r="R9" s="6"/>
      <c r="S9" s="6">
        <v>1177800107</v>
      </c>
      <c r="U9" s="5">
        <v>6.5299999999999997E-2</v>
      </c>
    </row>
    <row r="10" spans="1:21" x14ac:dyDescent="0.45">
      <c r="A10" s="1" t="s">
        <v>29</v>
      </c>
      <c r="C10" s="6">
        <v>0</v>
      </c>
      <c r="D10" s="6"/>
      <c r="E10" s="6">
        <v>4429999694</v>
      </c>
      <c r="F10" s="6"/>
      <c r="G10" s="6">
        <v>-4267</v>
      </c>
      <c r="H10" s="6"/>
      <c r="I10" s="6">
        <v>4429995427</v>
      </c>
      <c r="K10" s="5">
        <v>-6.4000000000000001E-2</v>
      </c>
      <c r="M10" s="6">
        <v>1489795918</v>
      </c>
      <c r="N10" s="6"/>
      <c r="O10" s="6">
        <v>4213433436</v>
      </c>
      <c r="P10" s="6"/>
      <c r="Q10" s="6">
        <v>-4267</v>
      </c>
      <c r="R10" s="6"/>
      <c r="S10" s="6">
        <v>5703225087</v>
      </c>
      <c r="U10" s="5">
        <v>0.31630000000000003</v>
      </c>
    </row>
    <row r="11" spans="1:21" x14ac:dyDescent="0.45">
      <c r="A11" s="1" t="s">
        <v>31</v>
      </c>
      <c r="C11" s="6">
        <v>0</v>
      </c>
      <c r="D11" s="6"/>
      <c r="E11" s="6">
        <v>0</v>
      </c>
      <c r="F11" s="6"/>
      <c r="G11" s="6">
        <v>-5678</v>
      </c>
      <c r="H11" s="6"/>
      <c r="I11" s="6">
        <v>-5678</v>
      </c>
      <c r="K11" s="5">
        <v>0</v>
      </c>
      <c r="M11" s="6">
        <v>400</v>
      </c>
      <c r="N11" s="6"/>
      <c r="O11" s="6">
        <v>0</v>
      </c>
      <c r="P11" s="6"/>
      <c r="Q11" s="6">
        <v>-5546</v>
      </c>
      <c r="R11" s="6"/>
      <c r="S11" s="6">
        <v>-5146</v>
      </c>
      <c r="U11" s="5">
        <v>0</v>
      </c>
    </row>
    <row r="12" spans="1:21" x14ac:dyDescent="0.45">
      <c r="A12" s="1" t="s">
        <v>28</v>
      </c>
      <c r="C12" s="6">
        <v>0</v>
      </c>
      <c r="D12" s="6"/>
      <c r="E12" s="6">
        <v>-2654192140</v>
      </c>
      <c r="F12" s="6"/>
      <c r="G12" s="6">
        <v>-3033</v>
      </c>
      <c r="H12" s="6"/>
      <c r="I12" s="6">
        <v>-2654195173</v>
      </c>
      <c r="K12" s="5">
        <v>3.8300000000000001E-2</v>
      </c>
      <c r="M12" s="6">
        <v>0</v>
      </c>
      <c r="N12" s="6"/>
      <c r="O12" s="6">
        <v>-1634702894</v>
      </c>
      <c r="P12" s="6"/>
      <c r="Q12" s="6">
        <v>3887347349</v>
      </c>
      <c r="R12" s="6"/>
      <c r="S12" s="6">
        <v>2252644455</v>
      </c>
      <c r="U12" s="5">
        <v>0.1249</v>
      </c>
    </row>
    <row r="13" spans="1:21" x14ac:dyDescent="0.45">
      <c r="A13" s="1" t="s">
        <v>124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K13" s="5">
        <v>0</v>
      </c>
      <c r="M13" s="6">
        <v>0</v>
      </c>
      <c r="N13" s="6"/>
      <c r="O13" s="6">
        <v>0</v>
      </c>
      <c r="P13" s="6"/>
      <c r="Q13" s="6">
        <v>1641785708</v>
      </c>
      <c r="R13" s="6"/>
      <c r="S13" s="6">
        <v>1641785708</v>
      </c>
      <c r="U13" s="5">
        <v>9.0999999999999998E-2</v>
      </c>
    </row>
    <row r="14" spans="1:21" x14ac:dyDescent="0.45">
      <c r="A14" s="1" t="s">
        <v>125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K14" s="5">
        <v>0</v>
      </c>
      <c r="M14" s="6">
        <v>0</v>
      </c>
      <c r="N14" s="6"/>
      <c r="O14" s="6">
        <v>0</v>
      </c>
      <c r="P14" s="6"/>
      <c r="Q14" s="6">
        <v>6287348391</v>
      </c>
      <c r="R14" s="6"/>
      <c r="S14" s="6">
        <v>6287348391</v>
      </c>
      <c r="U14" s="5">
        <v>0.34870000000000001</v>
      </c>
    </row>
    <row r="15" spans="1:21" x14ac:dyDescent="0.45">
      <c r="A15" s="1" t="s">
        <v>126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K15" s="5">
        <v>0</v>
      </c>
      <c r="M15" s="6">
        <v>0</v>
      </c>
      <c r="N15" s="6"/>
      <c r="O15" s="6">
        <v>0</v>
      </c>
      <c r="P15" s="6"/>
      <c r="Q15" s="6">
        <v>0</v>
      </c>
      <c r="R15" s="6"/>
      <c r="S15" s="6">
        <v>0</v>
      </c>
      <c r="U15" s="5">
        <v>0</v>
      </c>
    </row>
    <row r="16" spans="1:21" x14ac:dyDescent="0.45">
      <c r="A16" s="1" t="s">
        <v>23</v>
      </c>
      <c r="C16" s="6">
        <v>0</v>
      </c>
      <c r="D16" s="6"/>
      <c r="E16" s="6">
        <v>-952033046</v>
      </c>
      <c r="F16" s="6"/>
      <c r="G16" s="6">
        <v>0</v>
      </c>
      <c r="H16" s="6"/>
      <c r="I16" s="6">
        <v>-952033046</v>
      </c>
      <c r="K16" s="5">
        <v>1.38E-2</v>
      </c>
      <c r="M16" s="6">
        <v>0</v>
      </c>
      <c r="N16" s="6"/>
      <c r="O16" s="6">
        <v>24507137153</v>
      </c>
      <c r="P16" s="6"/>
      <c r="Q16" s="6">
        <v>22945263604</v>
      </c>
      <c r="R16" s="6"/>
      <c r="S16" s="6">
        <v>47452400757</v>
      </c>
      <c r="U16" s="5">
        <v>2.6314000000000002</v>
      </c>
    </row>
    <row r="17" spans="1:21" x14ac:dyDescent="0.45">
      <c r="A17" s="1" t="s">
        <v>127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K17" s="5">
        <v>0</v>
      </c>
      <c r="M17" s="6">
        <v>0</v>
      </c>
      <c r="N17" s="6"/>
      <c r="O17" s="6">
        <v>0</v>
      </c>
      <c r="P17" s="6"/>
      <c r="Q17" s="6">
        <v>6311026840</v>
      </c>
      <c r="R17" s="6"/>
      <c r="S17" s="6">
        <v>6311026840</v>
      </c>
      <c r="U17" s="5">
        <v>0.35</v>
      </c>
    </row>
    <row r="18" spans="1:21" x14ac:dyDescent="0.45">
      <c r="A18" s="1" t="s">
        <v>128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K18" s="5">
        <v>0</v>
      </c>
      <c r="M18" s="6">
        <v>0</v>
      </c>
      <c r="N18" s="6"/>
      <c r="O18" s="6">
        <v>0</v>
      </c>
      <c r="P18" s="6"/>
      <c r="Q18" s="6">
        <v>5007904500</v>
      </c>
      <c r="R18" s="6"/>
      <c r="S18" s="6">
        <v>5007904500</v>
      </c>
      <c r="U18" s="5">
        <v>0.2777</v>
      </c>
    </row>
    <row r="19" spans="1:21" x14ac:dyDescent="0.45">
      <c r="A19" s="1" t="s">
        <v>112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K19" s="5">
        <v>0</v>
      </c>
      <c r="M19" s="6">
        <v>476354760</v>
      </c>
      <c r="N19" s="6"/>
      <c r="O19" s="6">
        <v>0</v>
      </c>
      <c r="P19" s="6"/>
      <c r="Q19" s="6">
        <v>-1479062957</v>
      </c>
      <c r="R19" s="6"/>
      <c r="S19" s="6">
        <v>-1002708197</v>
      </c>
      <c r="U19" s="5">
        <v>-5.5599999999999997E-2</v>
      </c>
    </row>
    <row r="20" spans="1:21" x14ac:dyDescent="0.45">
      <c r="A20" s="1" t="s">
        <v>109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K20" s="5">
        <v>0</v>
      </c>
      <c r="M20" s="6">
        <v>1050000000</v>
      </c>
      <c r="N20" s="6"/>
      <c r="O20" s="6">
        <v>0</v>
      </c>
      <c r="P20" s="6"/>
      <c r="Q20" s="6">
        <v>-2189432815</v>
      </c>
      <c r="R20" s="6"/>
      <c r="S20" s="6">
        <v>-1139432815</v>
      </c>
      <c r="U20" s="5">
        <v>-6.3200000000000006E-2</v>
      </c>
    </row>
    <row r="21" spans="1:21" x14ac:dyDescent="0.45">
      <c r="A21" s="1" t="s">
        <v>57</v>
      </c>
      <c r="C21" s="6">
        <v>0</v>
      </c>
      <c r="D21" s="6"/>
      <c r="E21" s="6">
        <v>-696530835</v>
      </c>
      <c r="F21" s="6"/>
      <c r="G21" s="6">
        <v>0</v>
      </c>
      <c r="H21" s="6"/>
      <c r="I21" s="6">
        <v>-696530835</v>
      </c>
      <c r="K21" s="5">
        <v>1.01E-2</v>
      </c>
      <c r="M21" s="6">
        <v>3685775496</v>
      </c>
      <c r="N21" s="6"/>
      <c r="O21" s="6">
        <v>9008874473</v>
      </c>
      <c r="P21" s="6"/>
      <c r="Q21" s="6">
        <v>11548550362</v>
      </c>
      <c r="R21" s="6"/>
      <c r="S21" s="6">
        <v>24243200331</v>
      </c>
      <c r="U21" s="5">
        <v>1.3444</v>
      </c>
    </row>
    <row r="22" spans="1:21" x14ac:dyDescent="0.45">
      <c r="A22" s="1" t="s">
        <v>129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K22" s="5">
        <v>0</v>
      </c>
      <c r="M22" s="6">
        <v>0</v>
      </c>
      <c r="N22" s="6"/>
      <c r="O22" s="6">
        <v>0</v>
      </c>
      <c r="P22" s="6"/>
      <c r="Q22" s="6">
        <v>5853029550</v>
      </c>
      <c r="R22" s="6"/>
      <c r="S22" s="6">
        <v>5853029550</v>
      </c>
      <c r="U22" s="5">
        <v>0.3246</v>
      </c>
    </row>
    <row r="23" spans="1:21" x14ac:dyDescent="0.45">
      <c r="A23" s="1" t="s">
        <v>44</v>
      </c>
      <c r="C23" s="6">
        <v>0</v>
      </c>
      <c r="D23" s="6"/>
      <c r="E23" s="6">
        <v>-825558525</v>
      </c>
      <c r="F23" s="6"/>
      <c r="G23" s="6">
        <v>0</v>
      </c>
      <c r="H23" s="6"/>
      <c r="I23" s="6">
        <v>-825558525</v>
      </c>
      <c r="K23" s="5">
        <v>1.1900000000000001E-2</v>
      </c>
      <c r="M23" s="6">
        <v>0</v>
      </c>
      <c r="N23" s="6"/>
      <c r="O23" s="6">
        <v>16359076671</v>
      </c>
      <c r="P23" s="6"/>
      <c r="Q23" s="6">
        <v>16140727545</v>
      </c>
      <c r="R23" s="6"/>
      <c r="S23" s="6">
        <v>32499804216</v>
      </c>
      <c r="U23" s="5">
        <v>1.8022</v>
      </c>
    </row>
    <row r="24" spans="1:21" x14ac:dyDescent="0.45">
      <c r="A24" s="1" t="s">
        <v>130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K24" s="5">
        <v>0</v>
      </c>
      <c r="M24" s="6">
        <v>0</v>
      </c>
      <c r="N24" s="6"/>
      <c r="O24" s="6">
        <v>0</v>
      </c>
      <c r="P24" s="6"/>
      <c r="Q24" s="6">
        <v>16618124426</v>
      </c>
      <c r="R24" s="6"/>
      <c r="S24" s="6">
        <v>16618124426</v>
      </c>
      <c r="U24" s="5">
        <v>0.92149999999999999</v>
      </c>
    </row>
    <row r="25" spans="1:21" x14ac:dyDescent="0.45">
      <c r="A25" s="1" t="s">
        <v>131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K25" s="5">
        <v>0</v>
      </c>
      <c r="M25" s="6">
        <v>0</v>
      </c>
      <c r="N25" s="6"/>
      <c r="O25" s="6">
        <v>0</v>
      </c>
      <c r="P25" s="6"/>
      <c r="Q25" s="6">
        <v>26896353509</v>
      </c>
      <c r="R25" s="6"/>
      <c r="S25" s="6">
        <v>26896353509</v>
      </c>
      <c r="U25" s="5">
        <v>1.4915</v>
      </c>
    </row>
    <row r="26" spans="1:21" x14ac:dyDescent="0.45">
      <c r="A26" s="1" t="s">
        <v>132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K26" s="5">
        <v>0</v>
      </c>
      <c r="M26" s="6">
        <v>0</v>
      </c>
      <c r="N26" s="6"/>
      <c r="O26" s="6">
        <v>0</v>
      </c>
      <c r="P26" s="6"/>
      <c r="Q26" s="6">
        <v>82830279</v>
      </c>
      <c r="R26" s="6"/>
      <c r="S26" s="6">
        <v>82830279</v>
      </c>
      <c r="U26" s="5">
        <v>4.5999999999999999E-3</v>
      </c>
    </row>
    <row r="27" spans="1:21" x14ac:dyDescent="0.45">
      <c r="A27" s="1" t="s">
        <v>133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K27" s="5">
        <v>0</v>
      </c>
      <c r="M27" s="6">
        <v>0</v>
      </c>
      <c r="N27" s="6"/>
      <c r="O27" s="6">
        <v>0</v>
      </c>
      <c r="P27" s="6"/>
      <c r="Q27" s="6">
        <v>7798816831</v>
      </c>
      <c r="R27" s="6"/>
      <c r="S27" s="6">
        <v>7798816831</v>
      </c>
      <c r="U27" s="5">
        <v>0.4325</v>
      </c>
    </row>
    <row r="28" spans="1:21" x14ac:dyDescent="0.45">
      <c r="A28" s="1" t="s">
        <v>54</v>
      </c>
      <c r="C28" s="6">
        <v>0</v>
      </c>
      <c r="D28" s="6"/>
      <c r="E28" s="6">
        <v>-2563740428</v>
      </c>
      <c r="F28" s="6"/>
      <c r="G28" s="6">
        <v>0</v>
      </c>
      <c r="H28" s="6"/>
      <c r="I28" s="6">
        <v>-2563740428</v>
      </c>
      <c r="K28" s="5">
        <v>3.6999999999999998E-2</v>
      </c>
      <c r="M28" s="6">
        <v>0</v>
      </c>
      <c r="N28" s="6"/>
      <c r="O28" s="6">
        <v>48286022066</v>
      </c>
      <c r="P28" s="6"/>
      <c r="Q28" s="6">
        <v>48103722960</v>
      </c>
      <c r="R28" s="6"/>
      <c r="S28" s="6">
        <v>96389745026</v>
      </c>
      <c r="U28" s="5">
        <v>5.3452000000000002</v>
      </c>
    </row>
    <row r="29" spans="1:21" x14ac:dyDescent="0.45">
      <c r="A29" s="1" t="s">
        <v>134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K29" s="5">
        <v>0</v>
      </c>
      <c r="M29" s="6">
        <v>0</v>
      </c>
      <c r="N29" s="6"/>
      <c r="O29" s="6">
        <v>0</v>
      </c>
      <c r="P29" s="6"/>
      <c r="Q29" s="6">
        <v>10612112335</v>
      </c>
      <c r="R29" s="6"/>
      <c r="S29" s="6">
        <v>10612112335</v>
      </c>
      <c r="U29" s="5">
        <v>0.58850000000000002</v>
      </c>
    </row>
    <row r="30" spans="1:21" x14ac:dyDescent="0.45">
      <c r="A30" s="1" t="s">
        <v>39</v>
      </c>
      <c r="C30" s="6">
        <v>0</v>
      </c>
      <c r="D30" s="6"/>
      <c r="E30" s="6">
        <v>6820465423</v>
      </c>
      <c r="F30" s="6"/>
      <c r="G30" s="6">
        <v>0</v>
      </c>
      <c r="H30" s="6"/>
      <c r="I30" s="6">
        <v>6820465423</v>
      </c>
      <c r="K30" s="5">
        <v>-9.8500000000000004E-2</v>
      </c>
      <c r="M30" s="6">
        <v>60194692041</v>
      </c>
      <c r="N30" s="6"/>
      <c r="O30" s="6">
        <v>72329627941</v>
      </c>
      <c r="P30" s="6"/>
      <c r="Q30" s="6">
        <v>64300150138</v>
      </c>
      <c r="R30" s="6"/>
      <c r="S30" s="6">
        <v>196824470120</v>
      </c>
      <c r="U30" s="5">
        <v>10.9147</v>
      </c>
    </row>
    <row r="31" spans="1:21" x14ac:dyDescent="0.45">
      <c r="A31" s="1" t="s">
        <v>135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K31" s="5">
        <v>0</v>
      </c>
      <c r="M31" s="6">
        <v>0</v>
      </c>
      <c r="N31" s="6"/>
      <c r="O31" s="6">
        <v>0</v>
      </c>
      <c r="P31" s="6"/>
      <c r="Q31" s="6">
        <v>27542421738</v>
      </c>
      <c r="R31" s="6"/>
      <c r="S31" s="6">
        <v>27542421738</v>
      </c>
      <c r="U31" s="5">
        <v>1.5273000000000001</v>
      </c>
    </row>
    <row r="32" spans="1:21" x14ac:dyDescent="0.45">
      <c r="A32" s="1" t="s">
        <v>136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K32" s="5">
        <v>0</v>
      </c>
      <c r="M32" s="6">
        <v>0</v>
      </c>
      <c r="N32" s="6"/>
      <c r="O32" s="6">
        <v>0</v>
      </c>
      <c r="P32" s="6"/>
      <c r="Q32" s="6">
        <v>737253865</v>
      </c>
      <c r="R32" s="6"/>
      <c r="S32" s="6">
        <v>737253865</v>
      </c>
      <c r="U32" s="5">
        <v>4.0899999999999999E-2</v>
      </c>
    </row>
    <row r="33" spans="1:21" x14ac:dyDescent="0.45">
      <c r="A33" s="1" t="s">
        <v>137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K33" s="5">
        <v>0</v>
      </c>
      <c r="M33" s="6">
        <v>0</v>
      </c>
      <c r="N33" s="6"/>
      <c r="O33" s="6">
        <v>0</v>
      </c>
      <c r="P33" s="6"/>
      <c r="Q33" s="6">
        <v>0</v>
      </c>
      <c r="R33" s="6"/>
      <c r="S33" s="6">
        <v>0</v>
      </c>
      <c r="U33" s="5">
        <v>0</v>
      </c>
    </row>
    <row r="34" spans="1:21" x14ac:dyDescent="0.45">
      <c r="A34" s="1" t="s">
        <v>132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K34" s="5">
        <v>0</v>
      </c>
      <c r="M34" s="6">
        <v>0</v>
      </c>
      <c r="N34" s="6"/>
      <c r="O34" s="6">
        <v>0</v>
      </c>
      <c r="P34" s="6"/>
      <c r="Q34" s="6">
        <v>-418343</v>
      </c>
      <c r="R34" s="6"/>
      <c r="S34" s="6">
        <v>-418343</v>
      </c>
      <c r="U34" s="5">
        <v>0</v>
      </c>
    </row>
    <row r="35" spans="1:21" x14ac:dyDescent="0.45">
      <c r="A35" s="1" t="s">
        <v>48</v>
      </c>
      <c r="C35" s="6">
        <v>0</v>
      </c>
      <c r="D35" s="6"/>
      <c r="E35" s="6">
        <v>-7156099228</v>
      </c>
      <c r="F35" s="6"/>
      <c r="G35" s="6">
        <v>0</v>
      </c>
      <c r="H35" s="6"/>
      <c r="I35" s="6">
        <v>-7156099228</v>
      </c>
      <c r="K35" s="5">
        <v>0.10340000000000001</v>
      </c>
      <c r="M35" s="6">
        <v>1546167853</v>
      </c>
      <c r="N35" s="6"/>
      <c r="O35" s="6">
        <v>10406522503</v>
      </c>
      <c r="P35" s="6"/>
      <c r="Q35" s="6">
        <v>18229032576</v>
      </c>
      <c r="R35" s="6"/>
      <c r="S35" s="6">
        <v>30181722932</v>
      </c>
      <c r="U35" s="5">
        <v>1.6737</v>
      </c>
    </row>
    <row r="36" spans="1:21" x14ac:dyDescent="0.45">
      <c r="A36" s="1" t="s">
        <v>138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K36" s="5">
        <v>0</v>
      </c>
      <c r="M36" s="6">
        <v>0</v>
      </c>
      <c r="N36" s="6"/>
      <c r="O36" s="6">
        <v>0</v>
      </c>
      <c r="P36" s="6"/>
      <c r="Q36" s="6">
        <v>-1054908679</v>
      </c>
      <c r="R36" s="6"/>
      <c r="S36" s="6">
        <v>-1054908679</v>
      </c>
      <c r="U36" s="5">
        <v>-5.8500000000000003E-2</v>
      </c>
    </row>
    <row r="37" spans="1:21" x14ac:dyDescent="0.45">
      <c r="A37" s="1" t="s">
        <v>56</v>
      </c>
      <c r="C37" s="6">
        <v>0</v>
      </c>
      <c r="D37" s="6"/>
      <c r="E37" s="6">
        <v>-4290897869</v>
      </c>
      <c r="F37" s="6"/>
      <c r="G37" s="6">
        <v>0</v>
      </c>
      <c r="H37" s="6"/>
      <c r="I37" s="6">
        <v>-4290897869</v>
      </c>
      <c r="K37" s="5">
        <v>6.2E-2</v>
      </c>
      <c r="M37" s="6">
        <v>6550036650</v>
      </c>
      <c r="N37" s="6"/>
      <c r="O37" s="6">
        <v>10891728061</v>
      </c>
      <c r="P37" s="6"/>
      <c r="Q37" s="6">
        <v>0</v>
      </c>
      <c r="R37" s="6"/>
      <c r="S37" s="6">
        <v>17441764711</v>
      </c>
      <c r="U37" s="5">
        <v>0.96719999999999995</v>
      </c>
    </row>
    <row r="38" spans="1:21" x14ac:dyDescent="0.45">
      <c r="A38" s="1" t="s">
        <v>40</v>
      </c>
      <c r="C38" s="6">
        <v>0</v>
      </c>
      <c r="D38" s="6"/>
      <c r="E38" s="6">
        <v>-3338118032</v>
      </c>
      <c r="F38" s="6"/>
      <c r="G38" s="6">
        <v>0</v>
      </c>
      <c r="H38" s="6"/>
      <c r="I38" s="6">
        <v>-3338118032</v>
      </c>
      <c r="K38" s="5">
        <v>4.82E-2</v>
      </c>
      <c r="M38" s="6">
        <v>10260857200</v>
      </c>
      <c r="N38" s="6"/>
      <c r="O38" s="6">
        <v>-11584527631</v>
      </c>
      <c r="P38" s="6"/>
      <c r="Q38" s="6">
        <v>0</v>
      </c>
      <c r="R38" s="6"/>
      <c r="S38" s="6">
        <v>-1323670431</v>
      </c>
      <c r="U38" s="5">
        <v>-7.3400000000000007E-2</v>
      </c>
    </row>
    <row r="39" spans="1:21" x14ac:dyDescent="0.45">
      <c r="A39" s="1" t="s">
        <v>51</v>
      </c>
      <c r="C39" s="6">
        <v>0</v>
      </c>
      <c r="D39" s="6"/>
      <c r="E39" s="6">
        <v>-7383138936</v>
      </c>
      <c r="F39" s="6"/>
      <c r="G39" s="6">
        <v>0</v>
      </c>
      <c r="H39" s="6"/>
      <c r="I39" s="6">
        <v>-7383138936</v>
      </c>
      <c r="K39" s="5">
        <v>0.1067</v>
      </c>
      <c r="M39" s="6">
        <v>16880299000</v>
      </c>
      <c r="N39" s="6"/>
      <c r="O39" s="6">
        <v>51618339915</v>
      </c>
      <c r="P39" s="6"/>
      <c r="Q39" s="6">
        <v>0</v>
      </c>
      <c r="R39" s="6"/>
      <c r="S39" s="6">
        <v>68498638915</v>
      </c>
      <c r="U39" s="5">
        <v>3.7985000000000002</v>
      </c>
    </row>
    <row r="40" spans="1:21" x14ac:dyDescent="0.45">
      <c r="A40" s="1" t="s">
        <v>16</v>
      </c>
      <c r="C40" s="6">
        <v>0</v>
      </c>
      <c r="D40" s="6"/>
      <c r="E40" s="6">
        <v>4777994974</v>
      </c>
      <c r="F40" s="6"/>
      <c r="G40" s="6">
        <v>0</v>
      </c>
      <c r="H40" s="6"/>
      <c r="I40" s="6">
        <v>4777994974</v>
      </c>
      <c r="K40" s="5">
        <v>-6.9000000000000006E-2</v>
      </c>
      <c r="M40" s="6">
        <v>1352000000</v>
      </c>
      <c r="N40" s="6"/>
      <c r="O40" s="6">
        <v>14658806889</v>
      </c>
      <c r="P40" s="6"/>
      <c r="Q40" s="6">
        <v>0</v>
      </c>
      <c r="R40" s="6"/>
      <c r="S40" s="6">
        <v>16010806889</v>
      </c>
      <c r="U40" s="5">
        <v>0.88790000000000002</v>
      </c>
    </row>
    <row r="41" spans="1:21" x14ac:dyDescent="0.45">
      <c r="A41" s="1" t="s">
        <v>37</v>
      </c>
      <c r="C41" s="6">
        <v>0</v>
      </c>
      <c r="D41" s="6"/>
      <c r="E41" s="6">
        <v>-812198492</v>
      </c>
      <c r="F41" s="6"/>
      <c r="G41" s="6">
        <v>0</v>
      </c>
      <c r="H41" s="6"/>
      <c r="I41" s="6">
        <v>-812198492</v>
      </c>
      <c r="K41" s="5">
        <v>1.17E-2</v>
      </c>
      <c r="M41" s="6">
        <v>2426678965</v>
      </c>
      <c r="N41" s="6"/>
      <c r="O41" s="6">
        <v>-3787275786</v>
      </c>
      <c r="P41" s="6"/>
      <c r="Q41" s="6">
        <v>0</v>
      </c>
      <c r="R41" s="6"/>
      <c r="S41" s="6">
        <v>-1360596821</v>
      </c>
      <c r="U41" s="5">
        <v>-7.5499999999999998E-2</v>
      </c>
    </row>
    <row r="42" spans="1:21" x14ac:dyDescent="0.45">
      <c r="A42" s="1" t="s">
        <v>15</v>
      </c>
      <c r="C42" s="6">
        <v>0</v>
      </c>
      <c r="D42" s="6"/>
      <c r="E42" s="6">
        <v>102245112</v>
      </c>
      <c r="F42" s="6"/>
      <c r="G42" s="6">
        <v>0</v>
      </c>
      <c r="H42" s="6"/>
      <c r="I42" s="6">
        <v>102245112</v>
      </c>
      <c r="K42" s="5">
        <v>-1.5E-3</v>
      </c>
      <c r="M42" s="6">
        <v>400000000</v>
      </c>
      <c r="N42" s="6"/>
      <c r="O42" s="6">
        <v>-19145725</v>
      </c>
      <c r="P42" s="6"/>
      <c r="Q42" s="6">
        <v>0</v>
      </c>
      <c r="R42" s="6"/>
      <c r="S42" s="6">
        <v>380854275</v>
      </c>
      <c r="U42" s="5">
        <v>2.1100000000000001E-2</v>
      </c>
    </row>
    <row r="43" spans="1:21" x14ac:dyDescent="0.45">
      <c r="A43" s="1" t="s">
        <v>50</v>
      </c>
      <c r="C43" s="6">
        <v>0</v>
      </c>
      <c r="D43" s="6"/>
      <c r="E43" s="6">
        <v>-239012641</v>
      </c>
      <c r="F43" s="6"/>
      <c r="G43" s="6">
        <v>0</v>
      </c>
      <c r="H43" s="6"/>
      <c r="I43" s="6">
        <v>-239012641</v>
      </c>
      <c r="K43" s="5">
        <v>3.5000000000000001E-3</v>
      </c>
      <c r="M43" s="6">
        <v>5667591600</v>
      </c>
      <c r="N43" s="6"/>
      <c r="O43" s="6">
        <v>545647402</v>
      </c>
      <c r="P43" s="6"/>
      <c r="Q43" s="6">
        <v>0</v>
      </c>
      <c r="R43" s="6"/>
      <c r="S43" s="6">
        <v>6213239002</v>
      </c>
      <c r="U43" s="5">
        <v>0.34449999999999997</v>
      </c>
    </row>
    <row r="44" spans="1:21" x14ac:dyDescent="0.45">
      <c r="A44" s="1" t="s">
        <v>25</v>
      </c>
      <c r="C44" s="6">
        <v>0</v>
      </c>
      <c r="D44" s="6"/>
      <c r="E44" s="6">
        <v>-3048950160</v>
      </c>
      <c r="F44" s="6"/>
      <c r="G44" s="6">
        <v>0</v>
      </c>
      <c r="H44" s="6"/>
      <c r="I44" s="6">
        <v>-3048950160</v>
      </c>
      <c r="K44" s="5">
        <v>4.41E-2</v>
      </c>
      <c r="M44" s="6">
        <v>4752000000</v>
      </c>
      <c r="N44" s="6"/>
      <c r="O44" s="6">
        <v>-2960934094</v>
      </c>
      <c r="P44" s="6"/>
      <c r="Q44" s="6">
        <v>0</v>
      </c>
      <c r="R44" s="6"/>
      <c r="S44" s="6">
        <v>1791065906</v>
      </c>
      <c r="U44" s="5">
        <v>9.9299999999999999E-2</v>
      </c>
    </row>
    <row r="45" spans="1:21" x14ac:dyDescent="0.45">
      <c r="A45" s="1" t="s">
        <v>38</v>
      </c>
      <c r="C45" s="6">
        <v>0</v>
      </c>
      <c r="D45" s="6"/>
      <c r="E45" s="6">
        <v>-2719245047</v>
      </c>
      <c r="F45" s="6"/>
      <c r="G45" s="6">
        <v>0</v>
      </c>
      <c r="H45" s="6"/>
      <c r="I45" s="6">
        <v>-2719245047</v>
      </c>
      <c r="K45" s="5">
        <v>3.9300000000000002E-2</v>
      </c>
      <c r="M45" s="6">
        <v>7381127971</v>
      </c>
      <c r="N45" s="6"/>
      <c r="O45" s="6">
        <v>-11577437104</v>
      </c>
      <c r="P45" s="6"/>
      <c r="Q45" s="6">
        <v>0</v>
      </c>
      <c r="R45" s="6"/>
      <c r="S45" s="6">
        <v>-4196309133</v>
      </c>
      <c r="U45" s="5">
        <v>-0.23269999999999999</v>
      </c>
    </row>
    <row r="46" spans="1:21" x14ac:dyDescent="0.45">
      <c r="A46" s="1" t="s">
        <v>36</v>
      </c>
      <c r="C46" s="6">
        <v>1863498326</v>
      </c>
      <c r="D46" s="6"/>
      <c r="E46" s="6">
        <v>-1870362317</v>
      </c>
      <c r="F46" s="6"/>
      <c r="G46" s="6">
        <v>0</v>
      </c>
      <c r="H46" s="6"/>
      <c r="I46" s="6">
        <v>-6863991</v>
      </c>
      <c r="K46" s="5">
        <v>1E-4</v>
      </c>
      <c r="M46" s="6">
        <v>1863498326</v>
      </c>
      <c r="N46" s="6"/>
      <c r="O46" s="6">
        <v>-3617560514</v>
      </c>
      <c r="P46" s="6"/>
      <c r="Q46" s="6">
        <v>0</v>
      </c>
      <c r="R46" s="6"/>
      <c r="S46" s="6">
        <v>-1754062188</v>
      </c>
      <c r="U46" s="5">
        <v>-9.7299999999999998E-2</v>
      </c>
    </row>
    <row r="47" spans="1:21" x14ac:dyDescent="0.45">
      <c r="A47" s="1" t="s">
        <v>49</v>
      </c>
      <c r="C47" s="6">
        <v>0</v>
      </c>
      <c r="D47" s="6"/>
      <c r="E47" s="6">
        <v>-1037127644</v>
      </c>
      <c r="F47" s="6"/>
      <c r="G47" s="6">
        <v>0</v>
      </c>
      <c r="H47" s="6"/>
      <c r="I47" s="6">
        <v>-1037127644</v>
      </c>
      <c r="K47" s="5">
        <v>1.4999999999999999E-2</v>
      </c>
      <c r="M47" s="6">
        <v>209619916</v>
      </c>
      <c r="N47" s="6"/>
      <c r="O47" s="6">
        <v>-4334812808</v>
      </c>
      <c r="P47" s="6"/>
      <c r="Q47" s="6">
        <v>0</v>
      </c>
      <c r="R47" s="6"/>
      <c r="S47" s="6">
        <v>-4125192892</v>
      </c>
      <c r="U47" s="5">
        <v>-0.2288</v>
      </c>
    </row>
    <row r="48" spans="1:21" x14ac:dyDescent="0.45">
      <c r="A48" s="1" t="s">
        <v>47</v>
      </c>
      <c r="C48" s="6">
        <v>0</v>
      </c>
      <c r="D48" s="6"/>
      <c r="E48" s="6">
        <v>-526846500</v>
      </c>
      <c r="F48" s="6"/>
      <c r="G48" s="6">
        <v>0</v>
      </c>
      <c r="H48" s="6"/>
      <c r="I48" s="6">
        <v>-526846500</v>
      </c>
      <c r="K48" s="5">
        <v>7.6E-3</v>
      </c>
      <c r="M48" s="6">
        <v>600000000</v>
      </c>
      <c r="N48" s="6"/>
      <c r="O48" s="6">
        <v>-1253764900</v>
      </c>
      <c r="P48" s="6"/>
      <c r="Q48" s="6">
        <v>0</v>
      </c>
      <c r="R48" s="6"/>
      <c r="S48" s="6">
        <v>-653764900</v>
      </c>
      <c r="U48" s="5">
        <v>-3.6299999999999999E-2</v>
      </c>
    </row>
    <row r="49" spans="1:21" x14ac:dyDescent="0.45">
      <c r="A49" s="1" t="s">
        <v>33</v>
      </c>
      <c r="C49" s="6">
        <v>0</v>
      </c>
      <c r="D49" s="6"/>
      <c r="E49" s="6">
        <v>-2485114562</v>
      </c>
      <c r="F49" s="6"/>
      <c r="G49" s="6">
        <v>0</v>
      </c>
      <c r="H49" s="6"/>
      <c r="I49" s="6">
        <v>-2485114562</v>
      </c>
      <c r="K49" s="5">
        <v>3.5900000000000001E-2</v>
      </c>
      <c r="M49" s="6">
        <v>0</v>
      </c>
      <c r="N49" s="6"/>
      <c r="O49" s="6">
        <v>-2094402025</v>
      </c>
      <c r="P49" s="6"/>
      <c r="Q49" s="6">
        <v>0</v>
      </c>
      <c r="R49" s="6"/>
      <c r="S49" s="6">
        <v>-2094402025</v>
      </c>
      <c r="U49" s="5">
        <v>-0.11609999999999999</v>
      </c>
    </row>
    <row r="50" spans="1:21" x14ac:dyDescent="0.45">
      <c r="A50" s="1" t="s">
        <v>43</v>
      </c>
      <c r="C50" s="6">
        <v>0</v>
      </c>
      <c r="D50" s="6"/>
      <c r="E50" s="6">
        <v>-728921417</v>
      </c>
      <c r="F50" s="6"/>
      <c r="G50" s="6">
        <v>0</v>
      </c>
      <c r="H50" s="6"/>
      <c r="I50" s="6">
        <v>-728921417</v>
      </c>
      <c r="K50" s="5">
        <v>1.0500000000000001E-2</v>
      </c>
      <c r="M50" s="6">
        <v>0</v>
      </c>
      <c r="N50" s="6"/>
      <c r="O50" s="6">
        <v>-436013298</v>
      </c>
      <c r="P50" s="6"/>
      <c r="Q50" s="6">
        <v>0</v>
      </c>
      <c r="R50" s="6"/>
      <c r="S50" s="6">
        <v>-436013298</v>
      </c>
      <c r="U50" s="5">
        <v>-2.4199999999999999E-2</v>
      </c>
    </row>
    <row r="51" spans="1:21" x14ac:dyDescent="0.45">
      <c r="A51" s="1" t="s">
        <v>46</v>
      </c>
      <c r="C51" s="6">
        <v>0</v>
      </c>
      <c r="D51" s="6"/>
      <c r="E51" s="6">
        <v>-1681932600</v>
      </c>
      <c r="F51" s="6"/>
      <c r="G51" s="6">
        <v>0</v>
      </c>
      <c r="H51" s="6"/>
      <c r="I51" s="6">
        <v>-1681932600</v>
      </c>
      <c r="K51" s="5">
        <v>2.4299999999999999E-2</v>
      </c>
      <c r="M51" s="6">
        <v>0</v>
      </c>
      <c r="N51" s="6"/>
      <c r="O51" s="6">
        <v>4416261920</v>
      </c>
      <c r="P51" s="6"/>
      <c r="Q51" s="6">
        <v>0</v>
      </c>
      <c r="R51" s="6"/>
      <c r="S51" s="6">
        <v>4416261920</v>
      </c>
      <c r="U51" s="5">
        <v>0.24490000000000001</v>
      </c>
    </row>
    <row r="52" spans="1:21" x14ac:dyDescent="0.45">
      <c r="A52" s="1" t="s">
        <v>17</v>
      </c>
      <c r="C52" s="6">
        <v>0</v>
      </c>
      <c r="D52" s="6"/>
      <c r="E52" s="6">
        <v>-5192868684</v>
      </c>
      <c r="F52" s="6"/>
      <c r="G52" s="6">
        <v>0</v>
      </c>
      <c r="H52" s="6"/>
      <c r="I52" s="6">
        <v>-5192868684</v>
      </c>
      <c r="K52" s="5">
        <v>7.4999999999999997E-2</v>
      </c>
      <c r="M52" s="6">
        <v>0</v>
      </c>
      <c r="N52" s="6"/>
      <c r="O52" s="6">
        <v>-11698791009</v>
      </c>
      <c r="P52" s="6"/>
      <c r="Q52" s="6">
        <v>0</v>
      </c>
      <c r="R52" s="6"/>
      <c r="S52" s="6">
        <v>-11698791009</v>
      </c>
      <c r="U52" s="5">
        <v>-0.64870000000000005</v>
      </c>
    </row>
    <row r="53" spans="1:21" x14ac:dyDescent="0.45">
      <c r="A53" s="1" t="s">
        <v>52</v>
      </c>
      <c r="C53" s="6">
        <v>0</v>
      </c>
      <c r="D53" s="6"/>
      <c r="E53" s="6">
        <v>-312188877</v>
      </c>
      <c r="F53" s="6"/>
      <c r="G53" s="6">
        <v>0</v>
      </c>
      <c r="H53" s="6"/>
      <c r="I53" s="6">
        <v>-312188877</v>
      </c>
      <c r="K53" s="5">
        <v>4.4999999999999997E-3</v>
      </c>
      <c r="M53" s="6">
        <v>0</v>
      </c>
      <c r="N53" s="6"/>
      <c r="O53" s="6">
        <v>1759396720</v>
      </c>
      <c r="P53" s="6"/>
      <c r="Q53" s="6">
        <v>0</v>
      </c>
      <c r="R53" s="6"/>
      <c r="S53" s="6">
        <v>1759396720</v>
      </c>
      <c r="U53" s="5">
        <v>9.7600000000000006E-2</v>
      </c>
    </row>
    <row r="54" spans="1:21" x14ac:dyDescent="0.45">
      <c r="A54" s="1" t="s">
        <v>21</v>
      </c>
      <c r="C54" s="6">
        <v>0</v>
      </c>
      <c r="D54" s="6"/>
      <c r="E54" s="6">
        <v>-8747349850</v>
      </c>
      <c r="F54" s="6"/>
      <c r="G54" s="6">
        <v>0</v>
      </c>
      <c r="H54" s="6"/>
      <c r="I54" s="6">
        <v>-8747349850</v>
      </c>
      <c r="K54" s="5">
        <v>0.12640000000000001</v>
      </c>
      <c r="M54" s="6">
        <v>0</v>
      </c>
      <c r="N54" s="6"/>
      <c r="O54" s="6">
        <v>-5868584697</v>
      </c>
      <c r="P54" s="6"/>
      <c r="Q54" s="6">
        <v>0</v>
      </c>
      <c r="R54" s="6"/>
      <c r="S54" s="6">
        <v>-5868584697</v>
      </c>
      <c r="U54" s="5">
        <v>-0.32540000000000002</v>
      </c>
    </row>
    <row r="55" spans="1:21" x14ac:dyDescent="0.45">
      <c r="A55" s="1" t="s">
        <v>20</v>
      </c>
      <c r="C55" s="6">
        <v>0</v>
      </c>
      <c r="D55" s="6"/>
      <c r="E55" s="6">
        <v>-4839500565</v>
      </c>
      <c r="F55" s="6"/>
      <c r="G55" s="6">
        <v>0</v>
      </c>
      <c r="H55" s="6"/>
      <c r="I55" s="6">
        <v>-4839500565</v>
      </c>
      <c r="K55" s="5">
        <v>6.9900000000000004E-2</v>
      </c>
      <c r="M55" s="6">
        <v>0</v>
      </c>
      <c r="N55" s="6"/>
      <c r="O55" s="6">
        <v>-2867865823</v>
      </c>
      <c r="P55" s="6"/>
      <c r="Q55" s="6">
        <v>0</v>
      </c>
      <c r="R55" s="6"/>
      <c r="S55" s="6">
        <v>-2867865823</v>
      </c>
      <c r="U55" s="5">
        <v>-0.159</v>
      </c>
    </row>
    <row r="56" spans="1:21" x14ac:dyDescent="0.45">
      <c r="A56" s="1" t="s">
        <v>24</v>
      </c>
      <c r="C56" s="6">
        <v>0</v>
      </c>
      <c r="D56" s="6"/>
      <c r="E56" s="6">
        <v>-4199960655</v>
      </c>
      <c r="F56" s="6"/>
      <c r="G56" s="6">
        <v>0</v>
      </c>
      <c r="H56" s="6"/>
      <c r="I56" s="6">
        <v>-4199960655</v>
      </c>
      <c r="K56" s="5">
        <v>6.0699999999999997E-2</v>
      </c>
      <c r="M56" s="6">
        <v>0</v>
      </c>
      <c r="N56" s="6"/>
      <c r="O56" s="6">
        <v>-8185068371</v>
      </c>
      <c r="P56" s="6"/>
      <c r="Q56" s="6">
        <v>0</v>
      </c>
      <c r="R56" s="6"/>
      <c r="S56" s="6">
        <v>-8185068371</v>
      </c>
      <c r="U56" s="5">
        <v>-0.45390000000000003</v>
      </c>
    </row>
    <row r="57" spans="1:21" x14ac:dyDescent="0.45">
      <c r="A57" s="1" t="s">
        <v>27</v>
      </c>
      <c r="C57" s="6">
        <v>0</v>
      </c>
      <c r="D57" s="6"/>
      <c r="E57" s="6">
        <v>1320931414</v>
      </c>
      <c r="F57" s="6"/>
      <c r="G57" s="6">
        <v>0</v>
      </c>
      <c r="H57" s="6"/>
      <c r="I57" s="6">
        <v>1320931414</v>
      </c>
      <c r="K57" s="5">
        <v>-1.9099999999999999E-2</v>
      </c>
      <c r="M57" s="6">
        <v>0</v>
      </c>
      <c r="N57" s="6"/>
      <c r="O57" s="6">
        <v>-1845120639</v>
      </c>
      <c r="P57" s="6"/>
      <c r="Q57" s="6">
        <v>0</v>
      </c>
      <c r="R57" s="6"/>
      <c r="S57" s="6">
        <v>-1845120639</v>
      </c>
      <c r="U57" s="5">
        <v>-0.1023</v>
      </c>
    </row>
    <row r="58" spans="1:21" x14ac:dyDescent="0.45">
      <c r="A58" s="1" t="s">
        <v>45</v>
      </c>
      <c r="C58" s="6">
        <v>0</v>
      </c>
      <c r="D58" s="6"/>
      <c r="E58" s="6">
        <v>3966259500</v>
      </c>
      <c r="F58" s="6"/>
      <c r="G58" s="6">
        <v>0</v>
      </c>
      <c r="H58" s="6"/>
      <c r="I58" s="6">
        <v>3966259500</v>
      </c>
      <c r="K58" s="5">
        <v>-5.7299999999999997E-2</v>
      </c>
      <c r="M58" s="6">
        <v>0</v>
      </c>
      <c r="N58" s="6"/>
      <c r="O58" s="6">
        <v>2884737291</v>
      </c>
      <c r="P58" s="6"/>
      <c r="Q58" s="6">
        <v>0</v>
      </c>
      <c r="R58" s="6"/>
      <c r="S58" s="6">
        <v>2884737291</v>
      </c>
      <c r="U58" s="5">
        <v>0.16</v>
      </c>
    </row>
    <row r="59" spans="1:21" x14ac:dyDescent="0.45">
      <c r="A59" s="1" t="s">
        <v>34</v>
      </c>
      <c r="C59" s="6">
        <v>0</v>
      </c>
      <c r="D59" s="6"/>
      <c r="E59" s="6">
        <v>691858800</v>
      </c>
      <c r="F59" s="6"/>
      <c r="G59" s="6">
        <v>0</v>
      </c>
      <c r="H59" s="6"/>
      <c r="I59" s="6">
        <v>691858800</v>
      </c>
      <c r="K59" s="5">
        <v>-0.01</v>
      </c>
      <c r="M59" s="6">
        <v>0</v>
      </c>
      <c r="N59" s="6"/>
      <c r="O59" s="6">
        <v>1453146406</v>
      </c>
      <c r="P59" s="6"/>
      <c r="Q59" s="6">
        <v>0</v>
      </c>
      <c r="R59" s="6"/>
      <c r="S59" s="6">
        <v>1453146406</v>
      </c>
      <c r="U59" s="5">
        <v>8.0600000000000005E-2</v>
      </c>
    </row>
    <row r="60" spans="1:21" x14ac:dyDescent="0.45">
      <c r="A60" s="1" t="s">
        <v>53</v>
      </c>
      <c r="C60" s="6">
        <v>0</v>
      </c>
      <c r="D60" s="6"/>
      <c r="E60" s="6">
        <v>-4397955334</v>
      </c>
      <c r="F60" s="6"/>
      <c r="G60" s="6">
        <v>0</v>
      </c>
      <c r="H60" s="6"/>
      <c r="I60" s="6">
        <v>-4397955334</v>
      </c>
      <c r="K60" s="5">
        <v>6.3500000000000001E-2</v>
      </c>
      <c r="M60" s="6">
        <v>0</v>
      </c>
      <c r="N60" s="6"/>
      <c r="O60" s="6">
        <v>-11100275785</v>
      </c>
      <c r="P60" s="6"/>
      <c r="Q60" s="6">
        <v>0</v>
      </c>
      <c r="R60" s="6"/>
      <c r="S60" s="6">
        <v>-11100275785</v>
      </c>
      <c r="U60" s="5">
        <v>-0.61560000000000004</v>
      </c>
    </row>
    <row r="61" spans="1:21" x14ac:dyDescent="0.45">
      <c r="A61" s="1" t="s">
        <v>41</v>
      </c>
      <c r="C61" s="6">
        <v>0</v>
      </c>
      <c r="D61" s="6"/>
      <c r="E61" s="6">
        <v>-734328621</v>
      </c>
      <c r="F61" s="6"/>
      <c r="G61" s="6">
        <v>0</v>
      </c>
      <c r="H61" s="6"/>
      <c r="I61" s="6">
        <v>-734328621</v>
      </c>
      <c r="K61" s="5">
        <v>1.06E-2</v>
      </c>
      <c r="M61" s="6">
        <v>0</v>
      </c>
      <c r="N61" s="6"/>
      <c r="O61" s="6">
        <v>461750086</v>
      </c>
      <c r="P61" s="6"/>
      <c r="Q61" s="6">
        <v>0</v>
      </c>
      <c r="R61" s="6"/>
      <c r="S61" s="6">
        <v>461750086</v>
      </c>
      <c r="U61" s="5">
        <v>2.5600000000000001E-2</v>
      </c>
    </row>
    <row r="62" spans="1:21" x14ac:dyDescent="0.45">
      <c r="A62" s="1" t="s">
        <v>19</v>
      </c>
      <c r="C62" s="6">
        <v>0</v>
      </c>
      <c r="D62" s="6"/>
      <c r="E62" s="6">
        <v>-2616236894</v>
      </c>
      <c r="F62" s="6"/>
      <c r="G62" s="6">
        <v>0</v>
      </c>
      <c r="H62" s="6"/>
      <c r="I62" s="6">
        <v>-2616236894</v>
      </c>
      <c r="K62" s="5">
        <v>3.78E-2</v>
      </c>
      <c r="M62" s="6">
        <v>0</v>
      </c>
      <c r="N62" s="6"/>
      <c r="O62" s="6">
        <v>4429355126</v>
      </c>
      <c r="P62" s="6"/>
      <c r="Q62" s="6">
        <v>0</v>
      </c>
      <c r="R62" s="6"/>
      <c r="S62" s="6">
        <v>4429355126</v>
      </c>
      <c r="U62" s="5">
        <v>0.24560000000000001</v>
      </c>
    </row>
    <row r="63" spans="1:21" x14ac:dyDescent="0.45">
      <c r="A63" s="1" t="s">
        <v>30</v>
      </c>
      <c r="C63" s="6">
        <v>0</v>
      </c>
      <c r="D63" s="6"/>
      <c r="E63" s="6">
        <v>416009925</v>
      </c>
      <c r="F63" s="6"/>
      <c r="G63" s="6">
        <v>0</v>
      </c>
      <c r="H63" s="6"/>
      <c r="I63" s="6">
        <v>416009925</v>
      </c>
      <c r="K63" s="5">
        <v>-6.0000000000000001E-3</v>
      </c>
      <c r="M63" s="6">
        <v>0</v>
      </c>
      <c r="N63" s="6"/>
      <c r="O63" s="6">
        <v>-2332338146</v>
      </c>
      <c r="P63" s="6"/>
      <c r="Q63" s="6">
        <v>0</v>
      </c>
      <c r="R63" s="6"/>
      <c r="S63" s="6">
        <v>-2332338146</v>
      </c>
      <c r="U63" s="5">
        <v>-0.1293</v>
      </c>
    </row>
    <row r="64" spans="1:21" x14ac:dyDescent="0.45">
      <c r="A64" s="1" t="s">
        <v>22</v>
      </c>
      <c r="C64" s="6">
        <v>0</v>
      </c>
      <c r="D64" s="6"/>
      <c r="E64" s="6">
        <v>-2831054400</v>
      </c>
      <c r="F64" s="6"/>
      <c r="G64" s="6">
        <v>0</v>
      </c>
      <c r="H64" s="6"/>
      <c r="I64" s="6">
        <v>-2831054400</v>
      </c>
      <c r="K64" s="5">
        <v>4.0899999999999999E-2</v>
      </c>
      <c r="M64" s="6">
        <v>0</v>
      </c>
      <c r="N64" s="6"/>
      <c r="O64" s="6">
        <v>5504987641</v>
      </c>
      <c r="P64" s="6"/>
      <c r="Q64" s="6">
        <v>0</v>
      </c>
      <c r="R64" s="6"/>
      <c r="S64" s="6">
        <v>5504987641</v>
      </c>
      <c r="U64" s="5">
        <v>0.30530000000000002</v>
      </c>
    </row>
    <row r="65" spans="1:21" x14ac:dyDescent="0.45">
      <c r="A65" s="1" t="s">
        <v>59</v>
      </c>
      <c r="C65" s="6">
        <v>0</v>
      </c>
      <c r="D65" s="6"/>
      <c r="E65" s="6">
        <v>223661250</v>
      </c>
      <c r="F65" s="6"/>
      <c r="G65" s="6">
        <v>0</v>
      </c>
      <c r="H65" s="6"/>
      <c r="I65" s="6">
        <v>223661250</v>
      </c>
      <c r="K65" s="5">
        <v>-3.2000000000000002E-3</v>
      </c>
      <c r="M65" s="6">
        <v>0</v>
      </c>
      <c r="N65" s="6"/>
      <c r="O65" s="6">
        <v>1275910728</v>
      </c>
      <c r="P65" s="6"/>
      <c r="Q65" s="6">
        <v>0</v>
      </c>
      <c r="R65" s="6"/>
      <c r="S65" s="6">
        <v>1275910728</v>
      </c>
      <c r="U65" s="5">
        <v>7.0800000000000002E-2</v>
      </c>
    </row>
    <row r="66" spans="1:21" x14ac:dyDescent="0.45">
      <c r="A66" s="1" t="s">
        <v>58</v>
      </c>
      <c r="C66" s="6">
        <v>0</v>
      </c>
      <c r="D66" s="6"/>
      <c r="E66" s="6">
        <v>1567725059</v>
      </c>
      <c r="F66" s="6"/>
      <c r="G66" s="6">
        <v>0</v>
      </c>
      <c r="H66" s="6"/>
      <c r="I66" s="6">
        <v>1567725059</v>
      </c>
      <c r="K66" s="5">
        <v>-2.2700000000000001E-2</v>
      </c>
      <c r="M66" s="6">
        <v>0</v>
      </c>
      <c r="N66" s="6"/>
      <c r="O66" s="6">
        <v>2564065777</v>
      </c>
      <c r="P66" s="6"/>
      <c r="Q66" s="6">
        <v>0</v>
      </c>
      <c r="R66" s="6"/>
      <c r="S66" s="6">
        <v>2564065777</v>
      </c>
      <c r="U66" s="5">
        <v>0.14219999999999999</v>
      </c>
    </row>
    <row r="67" spans="1:21" x14ac:dyDescent="0.45">
      <c r="A67" s="1" t="s">
        <v>42</v>
      </c>
      <c r="C67" s="6">
        <v>0</v>
      </c>
      <c r="D67" s="6"/>
      <c r="E67" s="6">
        <v>-1514956096</v>
      </c>
      <c r="F67" s="6"/>
      <c r="G67" s="6">
        <v>0</v>
      </c>
      <c r="H67" s="6"/>
      <c r="I67" s="6">
        <v>-1514956096</v>
      </c>
      <c r="K67" s="5">
        <v>2.1899999999999999E-2</v>
      </c>
      <c r="M67" s="6">
        <v>0</v>
      </c>
      <c r="N67" s="6"/>
      <c r="O67" s="6">
        <v>-846362826</v>
      </c>
      <c r="P67" s="6"/>
      <c r="Q67" s="6">
        <v>0</v>
      </c>
      <c r="R67" s="6"/>
      <c r="S67" s="6">
        <v>-846362826</v>
      </c>
      <c r="U67" s="5">
        <v>-4.6899999999999997E-2</v>
      </c>
    </row>
    <row r="68" spans="1:21" x14ac:dyDescent="0.45">
      <c r="A68" s="1" t="s">
        <v>35</v>
      </c>
      <c r="C68" s="6">
        <v>0</v>
      </c>
      <c r="D68" s="6"/>
      <c r="E68" s="6">
        <v>-2031838200</v>
      </c>
      <c r="F68" s="6"/>
      <c r="G68" s="6">
        <v>0</v>
      </c>
      <c r="H68" s="6"/>
      <c r="I68" s="6">
        <v>-2031838200</v>
      </c>
      <c r="K68" s="5">
        <v>2.9399999999999999E-2</v>
      </c>
      <c r="M68" s="6">
        <v>0</v>
      </c>
      <c r="N68" s="6"/>
      <c r="O68" s="6">
        <v>-18285469862</v>
      </c>
      <c r="P68" s="6"/>
      <c r="Q68" s="6">
        <v>0</v>
      </c>
      <c r="R68" s="6"/>
      <c r="S68" s="6">
        <v>-18285469862</v>
      </c>
      <c r="U68" s="5">
        <v>-1.014</v>
      </c>
    </row>
    <row r="69" spans="1:21" x14ac:dyDescent="0.45">
      <c r="A69" s="1" t="s">
        <v>18</v>
      </c>
      <c r="C69" s="6">
        <v>0</v>
      </c>
      <c r="D69" s="6"/>
      <c r="E69" s="6">
        <v>-630426510</v>
      </c>
      <c r="F69" s="6"/>
      <c r="G69" s="6">
        <v>0</v>
      </c>
      <c r="H69" s="6"/>
      <c r="I69" s="6">
        <v>-630426510</v>
      </c>
      <c r="K69" s="5">
        <v>9.1000000000000004E-3</v>
      </c>
      <c r="M69" s="6">
        <v>0</v>
      </c>
      <c r="N69" s="6"/>
      <c r="O69" s="6">
        <v>8396268048</v>
      </c>
      <c r="P69" s="6"/>
      <c r="Q69" s="6">
        <v>0</v>
      </c>
      <c r="R69" s="6"/>
      <c r="S69" s="6">
        <v>8396268048</v>
      </c>
      <c r="U69" s="5">
        <v>0.46560000000000001</v>
      </c>
    </row>
    <row r="70" spans="1:21" x14ac:dyDescent="0.45">
      <c r="A70" s="1" t="s">
        <v>32</v>
      </c>
      <c r="C70" s="6">
        <v>0</v>
      </c>
      <c r="D70" s="6"/>
      <c r="E70" s="6">
        <v>-898705793</v>
      </c>
      <c r="F70" s="6"/>
      <c r="G70" s="6">
        <v>0</v>
      </c>
      <c r="H70" s="6"/>
      <c r="I70" s="6">
        <v>-898705793</v>
      </c>
      <c r="K70" s="5">
        <v>1.2999999999999999E-2</v>
      </c>
      <c r="M70" s="6">
        <v>0</v>
      </c>
      <c r="N70" s="6"/>
      <c r="O70" s="6">
        <v>-7297751659</v>
      </c>
      <c r="P70" s="6"/>
      <c r="Q70" s="6">
        <v>0</v>
      </c>
      <c r="R70" s="6"/>
      <c r="S70" s="6">
        <v>-7297751659</v>
      </c>
      <c r="U70" s="5">
        <v>-0.4047</v>
      </c>
    </row>
    <row r="71" spans="1:21" x14ac:dyDescent="0.45">
      <c r="A71" s="1" t="s">
        <v>26</v>
      </c>
      <c r="C71" s="6">
        <v>0</v>
      </c>
      <c r="D71" s="6"/>
      <c r="E71" s="6">
        <v>-1154092050</v>
      </c>
      <c r="F71" s="6"/>
      <c r="G71" s="6">
        <v>0</v>
      </c>
      <c r="H71" s="6"/>
      <c r="I71" s="6">
        <v>-1154092050</v>
      </c>
      <c r="K71" s="5">
        <v>1.67E-2</v>
      </c>
      <c r="M71" s="6">
        <v>0</v>
      </c>
      <c r="N71" s="6"/>
      <c r="O71" s="6">
        <v>12497638451</v>
      </c>
      <c r="P71" s="6"/>
      <c r="Q71" s="6">
        <v>0</v>
      </c>
      <c r="R71" s="6"/>
      <c r="S71" s="6">
        <v>12497638451</v>
      </c>
      <c r="U71" s="5">
        <v>0.69299999999999995</v>
      </c>
    </row>
    <row r="72" spans="1:21" ht="19.5" thickBot="1" x14ac:dyDescent="0.5">
      <c r="C72" s="7">
        <f>SUM(C8:C71)</f>
        <v>1863498326</v>
      </c>
      <c r="D72" s="6"/>
      <c r="E72" s="7">
        <f>SUM(E8:E71)</f>
        <v>-68880504754</v>
      </c>
      <c r="F72" s="6"/>
      <c r="G72" s="7">
        <f>SUM(G8:G71)</f>
        <v>651285753</v>
      </c>
      <c r="H72" s="6"/>
      <c r="I72" s="7">
        <f>SUM(I8:I71)</f>
        <v>-66365720675</v>
      </c>
      <c r="K72" s="8">
        <f>SUM(K8:K71)</f>
        <v>0.95889999999999997</v>
      </c>
      <c r="M72" s="7">
        <f>SUM(M8:M71)</f>
        <v>136850036896</v>
      </c>
      <c r="N72" s="6"/>
      <c r="O72" s="7">
        <f>SUM(O8:O71)</f>
        <v>230532000767</v>
      </c>
      <c r="P72" s="6"/>
      <c r="Q72" s="7">
        <f>SUM(Q8:Q71)</f>
        <v>332954575841</v>
      </c>
      <c r="R72" s="6"/>
      <c r="S72" s="7">
        <f>SUM(S8:S71)</f>
        <v>700336613504</v>
      </c>
      <c r="U72" s="8">
        <f>SUM(U8:U71)</f>
        <v>38.836499999999987</v>
      </c>
    </row>
    <row r="73" spans="1:21" ht="19.5" thickTop="1" x14ac:dyDescent="0.45">
      <c r="C73" s="6"/>
      <c r="D73" s="6"/>
      <c r="E73" s="6"/>
      <c r="F73" s="6"/>
      <c r="G73" s="6"/>
      <c r="H73" s="6"/>
      <c r="I73" s="6"/>
      <c r="M73" s="6"/>
      <c r="N73" s="6"/>
      <c r="O73" s="6"/>
      <c r="P73" s="6"/>
      <c r="Q73" s="6"/>
      <c r="R73" s="6"/>
      <c r="S73" s="6"/>
    </row>
    <row r="74" spans="1:21" x14ac:dyDescent="0.45">
      <c r="C74" s="6"/>
      <c r="D74" s="6"/>
      <c r="E74" s="6"/>
      <c r="F74" s="6"/>
      <c r="G74" s="6"/>
      <c r="H74" s="6"/>
      <c r="I74" s="6"/>
      <c r="M74" s="6"/>
      <c r="N74" s="6"/>
      <c r="O74" s="6"/>
      <c r="P74" s="6"/>
      <c r="Q74" s="6"/>
      <c r="R74" s="6"/>
      <c r="S74" s="6"/>
    </row>
    <row r="75" spans="1:21" x14ac:dyDescent="0.45">
      <c r="C75" s="6"/>
      <c r="D75" s="6"/>
      <c r="E75" s="6"/>
      <c r="F75" s="6"/>
      <c r="G75" s="6"/>
      <c r="H75" s="6"/>
      <c r="I75" s="6"/>
      <c r="M75" s="6"/>
      <c r="N75" s="6"/>
      <c r="O75" s="6"/>
      <c r="P75" s="6"/>
      <c r="Q75" s="6"/>
      <c r="R75" s="6"/>
      <c r="S75" s="6"/>
    </row>
    <row r="76" spans="1:21" x14ac:dyDescent="0.45">
      <c r="C76" s="6"/>
      <c r="D76" s="6"/>
      <c r="E76" s="6"/>
      <c r="F76" s="6"/>
      <c r="G76" s="6"/>
      <c r="H76" s="6"/>
      <c r="I76" s="6"/>
      <c r="M76" s="6"/>
      <c r="N76" s="6"/>
      <c r="O76" s="6"/>
      <c r="P76" s="6"/>
      <c r="Q76" s="6"/>
      <c r="R76" s="6"/>
      <c r="S76" s="6"/>
    </row>
    <row r="77" spans="1:21" x14ac:dyDescent="0.45">
      <c r="C77" s="6"/>
      <c r="D77" s="6"/>
      <c r="E77" s="6"/>
      <c r="F77" s="6"/>
      <c r="G77" s="6"/>
      <c r="H77" s="6"/>
      <c r="I77" s="6"/>
      <c r="M77" s="6"/>
      <c r="N77" s="6"/>
      <c r="O77" s="6"/>
      <c r="P77" s="6"/>
      <c r="Q77" s="6"/>
      <c r="R77" s="6"/>
      <c r="S77" s="6"/>
    </row>
    <row r="78" spans="1:21" x14ac:dyDescent="0.45">
      <c r="C78" s="6"/>
      <c r="D78" s="6"/>
      <c r="E78" s="6"/>
      <c r="F78" s="6"/>
      <c r="G78" s="6"/>
      <c r="H78" s="6"/>
      <c r="I78" s="6"/>
      <c r="M78" s="6"/>
      <c r="N78" s="6"/>
      <c r="O78" s="6"/>
      <c r="P78" s="6"/>
      <c r="Q78" s="6"/>
      <c r="R78" s="6"/>
      <c r="S78" s="6"/>
    </row>
    <row r="79" spans="1:21" x14ac:dyDescent="0.45">
      <c r="C79" s="6"/>
      <c r="D79" s="6"/>
      <c r="E79" s="6"/>
      <c r="F79" s="6"/>
      <c r="G79" s="6"/>
      <c r="H79" s="6"/>
      <c r="I79" s="6"/>
      <c r="M79" s="6"/>
      <c r="N79" s="6"/>
      <c r="O79" s="6"/>
      <c r="P79" s="6"/>
      <c r="Q79" s="6"/>
      <c r="R79" s="6"/>
      <c r="S79" s="6"/>
    </row>
    <row r="80" spans="1:21" x14ac:dyDescent="0.45">
      <c r="C80" s="6"/>
      <c r="D80" s="6"/>
      <c r="E80" s="6"/>
      <c r="F80" s="6"/>
      <c r="G80" s="6"/>
      <c r="H80" s="6"/>
      <c r="I80" s="6"/>
      <c r="M80" s="6"/>
      <c r="N80" s="6"/>
      <c r="O80" s="6"/>
      <c r="P80" s="6"/>
      <c r="Q80" s="6"/>
      <c r="R80" s="6"/>
      <c r="S80" s="6"/>
    </row>
    <row r="81" spans="3:19" x14ac:dyDescent="0.45">
      <c r="C81" s="6"/>
      <c r="D81" s="6"/>
      <c r="E81" s="6"/>
      <c r="F81" s="6"/>
      <c r="G81" s="6"/>
      <c r="H81" s="6"/>
      <c r="I81" s="6"/>
      <c r="M81" s="6"/>
      <c r="N81" s="6"/>
      <c r="O81" s="6"/>
      <c r="P81" s="6"/>
      <c r="Q81" s="6"/>
      <c r="R81" s="6"/>
      <c r="S81" s="6"/>
    </row>
    <row r="82" spans="3:19" x14ac:dyDescent="0.45">
      <c r="C82" s="6"/>
      <c r="D82" s="6"/>
      <c r="E82" s="6"/>
      <c r="F82" s="6"/>
      <c r="G82" s="6"/>
      <c r="H82" s="6"/>
      <c r="I82" s="6"/>
      <c r="M82" s="6"/>
      <c r="N82" s="6"/>
      <c r="O82" s="6"/>
      <c r="P82" s="6"/>
      <c r="Q82" s="6"/>
      <c r="R82" s="6"/>
      <c r="S82" s="6"/>
    </row>
    <row r="83" spans="3:19" x14ac:dyDescent="0.45">
      <c r="C83" s="6"/>
      <c r="D83" s="6"/>
      <c r="E83" s="6"/>
      <c r="F83" s="6"/>
      <c r="G83" s="6"/>
      <c r="H83" s="6"/>
      <c r="I83" s="6"/>
      <c r="M83" s="6"/>
      <c r="N83" s="6"/>
      <c r="O83" s="6"/>
      <c r="P83" s="6"/>
      <c r="Q83" s="6"/>
      <c r="R83" s="6"/>
      <c r="S83" s="6"/>
    </row>
    <row r="84" spans="3:19" x14ac:dyDescent="0.45">
      <c r="C84" s="6"/>
      <c r="D84" s="6"/>
      <c r="E84" s="6"/>
      <c r="F84" s="6"/>
      <c r="G84" s="6"/>
      <c r="H84" s="6"/>
      <c r="I84" s="6"/>
      <c r="M84" s="6"/>
      <c r="N84" s="6"/>
      <c r="O84" s="6"/>
      <c r="P84" s="6"/>
      <c r="Q84" s="6"/>
      <c r="R84" s="6"/>
      <c r="S84" s="6"/>
    </row>
    <row r="85" spans="3:19" x14ac:dyDescent="0.45">
      <c r="C85" s="6"/>
      <c r="D85" s="6"/>
      <c r="E85" s="6"/>
      <c r="F85" s="6"/>
      <c r="G85" s="6"/>
      <c r="H85" s="6"/>
      <c r="I85" s="6"/>
      <c r="M85" s="6"/>
      <c r="N85" s="6"/>
      <c r="O85" s="6"/>
      <c r="P85" s="6"/>
      <c r="Q85" s="6"/>
      <c r="R85" s="6"/>
      <c r="S85" s="6"/>
    </row>
    <row r="86" spans="3:19" x14ac:dyDescent="0.45">
      <c r="C86" s="6"/>
      <c r="D86" s="6"/>
      <c r="E86" s="6"/>
      <c r="F86" s="6"/>
      <c r="G86" s="6"/>
      <c r="H86" s="6"/>
      <c r="I86" s="6"/>
      <c r="M86" s="6"/>
      <c r="N86" s="6"/>
      <c r="O86" s="6"/>
      <c r="P86" s="6"/>
      <c r="Q86" s="6"/>
      <c r="R86" s="6"/>
      <c r="S86" s="6"/>
    </row>
    <row r="87" spans="3:19" x14ac:dyDescent="0.45">
      <c r="C87" s="6"/>
      <c r="D87" s="6"/>
      <c r="E87" s="6"/>
      <c r="F87" s="6"/>
      <c r="G87" s="6"/>
      <c r="H87" s="6"/>
      <c r="I87" s="6"/>
      <c r="M87" s="6"/>
      <c r="N87" s="6"/>
      <c r="O87" s="6"/>
      <c r="P87" s="6"/>
      <c r="Q87" s="6"/>
      <c r="R87" s="6"/>
      <c r="S87" s="6"/>
    </row>
    <row r="88" spans="3:19" x14ac:dyDescent="0.45">
      <c r="C88" s="6"/>
      <c r="D88" s="6"/>
      <c r="E88" s="6"/>
      <c r="F88" s="6"/>
      <c r="G88" s="6"/>
      <c r="H88" s="6"/>
      <c r="I88" s="6"/>
      <c r="M88" s="6"/>
      <c r="N88" s="6"/>
      <c r="O88" s="6"/>
      <c r="P88" s="6"/>
      <c r="Q88" s="6"/>
      <c r="R88" s="6"/>
      <c r="S88" s="6"/>
    </row>
    <row r="89" spans="3:19" x14ac:dyDescent="0.45">
      <c r="C89" s="6"/>
      <c r="D89" s="6"/>
      <c r="E89" s="6"/>
      <c r="F89" s="6"/>
      <c r="G89" s="6"/>
      <c r="H89" s="6"/>
      <c r="I89" s="6"/>
      <c r="M89" s="6"/>
      <c r="N89" s="6"/>
      <c r="O89" s="6"/>
      <c r="P89" s="6"/>
      <c r="Q89" s="6"/>
      <c r="R89" s="6"/>
      <c r="S89" s="6"/>
    </row>
    <row r="90" spans="3:19" x14ac:dyDescent="0.45">
      <c r="C90" s="6"/>
      <c r="D90" s="6"/>
      <c r="E90" s="6"/>
      <c r="F90" s="6"/>
      <c r="G90" s="6"/>
      <c r="H90" s="6"/>
      <c r="I90" s="6"/>
      <c r="M90" s="6"/>
      <c r="N90" s="6"/>
      <c r="O90" s="6"/>
      <c r="P90" s="6"/>
      <c r="Q90" s="6"/>
      <c r="R90" s="6"/>
      <c r="S90" s="6"/>
    </row>
    <row r="91" spans="3:19" x14ac:dyDescent="0.45">
      <c r="C91" s="6"/>
      <c r="D91" s="6"/>
      <c r="E91" s="6"/>
      <c r="F91" s="6"/>
      <c r="G91" s="6"/>
      <c r="H91" s="6"/>
      <c r="I91" s="6"/>
      <c r="M91" s="6"/>
      <c r="N91" s="6"/>
      <c r="O91" s="6"/>
      <c r="P91" s="6"/>
      <c r="Q91" s="6"/>
      <c r="R91" s="6"/>
      <c r="S91" s="6"/>
    </row>
    <row r="92" spans="3:19" x14ac:dyDescent="0.45">
      <c r="C92" s="6"/>
      <c r="D92" s="6"/>
      <c r="E92" s="6"/>
      <c r="F92" s="6"/>
      <c r="G92" s="6"/>
      <c r="H92" s="6"/>
      <c r="I92" s="6"/>
      <c r="M92" s="6"/>
      <c r="N92" s="6"/>
      <c r="O92" s="6"/>
      <c r="P92" s="6"/>
      <c r="Q92" s="6"/>
      <c r="R92" s="6"/>
      <c r="S92" s="6"/>
    </row>
    <row r="93" spans="3:19" x14ac:dyDescent="0.45">
      <c r="C93" s="6"/>
      <c r="D93" s="6"/>
      <c r="E93" s="6"/>
      <c r="F93" s="6"/>
      <c r="G93" s="6"/>
      <c r="H93" s="6"/>
      <c r="I93" s="6"/>
      <c r="M93" s="6"/>
      <c r="N93" s="6"/>
      <c r="O93" s="6"/>
      <c r="P93" s="6"/>
      <c r="Q93" s="6"/>
      <c r="R93" s="6"/>
      <c r="S93" s="6"/>
    </row>
    <row r="94" spans="3:19" x14ac:dyDescent="0.45">
      <c r="C94" s="6"/>
      <c r="D94" s="6"/>
      <c r="E94" s="6"/>
      <c r="F94" s="6"/>
      <c r="G94" s="6"/>
      <c r="H94" s="6"/>
      <c r="I94" s="6"/>
      <c r="M94" s="6"/>
      <c r="N94" s="6"/>
      <c r="O94" s="6"/>
      <c r="P94" s="6"/>
      <c r="Q94" s="6"/>
      <c r="R94" s="6"/>
      <c r="S94" s="6"/>
    </row>
    <row r="95" spans="3:19" x14ac:dyDescent="0.45">
      <c r="C95" s="6"/>
      <c r="D95" s="6"/>
      <c r="E95" s="6"/>
      <c r="F95" s="6"/>
      <c r="G95" s="6"/>
      <c r="H95" s="6"/>
      <c r="I95" s="6"/>
      <c r="M95" s="6"/>
      <c r="N95" s="6"/>
      <c r="O95" s="6"/>
      <c r="P95" s="6"/>
      <c r="Q95" s="6"/>
      <c r="R95" s="6"/>
      <c r="S95" s="6"/>
    </row>
    <row r="96" spans="3:19" x14ac:dyDescent="0.45">
      <c r="C96" s="6"/>
      <c r="D96" s="6"/>
      <c r="E96" s="6"/>
      <c r="F96" s="6"/>
      <c r="G96" s="6"/>
      <c r="H96" s="6"/>
      <c r="I96" s="6"/>
      <c r="M96" s="6"/>
      <c r="N96" s="6"/>
      <c r="O96" s="6"/>
      <c r="P96" s="6"/>
      <c r="Q96" s="6"/>
      <c r="R96" s="6"/>
      <c r="S96" s="6"/>
    </row>
    <row r="97" spans="3:9" x14ac:dyDescent="0.45">
      <c r="C97" s="6"/>
      <c r="D97" s="6"/>
      <c r="E97" s="6"/>
      <c r="F97" s="6"/>
      <c r="G97" s="6"/>
      <c r="H97" s="6"/>
      <c r="I97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5"/>
  <sheetViews>
    <sheetView rightToLeft="1" view="pageBreakPreview" zoomScale="115" zoomScaleNormal="100" zoomScaleSheetLayoutView="115" workbookViewId="0">
      <selection activeCell="H22" sqref="H22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88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4" t="s">
        <v>143</v>
      </c>
      <c r="B6" s="4" t="s">
        <v>143</v>
      </c>
      <c r="C6" s="4" t="s">
        <v>143</v>
      </c>
      <c r="E6" s="4" t="s">
        <v>90</v>
      </c>
      <c r="F6" s="4" t="s">
        <v>90</v>
      </c>
      <c r="G6" s="9" t="s">
        <v>91</v>
      </c>
    </row>
    <row r="7" spans="1:7" ht="30" x14ac:dyDescent="0.45">
      <c r="A7" s="4" t="s">
        <v>144</v>
      </c>
      <c r="C7" s="4" t="s">
        <v>64</v>
      </c>
      <c r="E7" s="4" t="s">
        <v>145</v>
      </c>
      <c r="G7" s="4" t="s">
        <v>145</v>
      </c>
    </row>
    <row r="8" spans="1:7" x14ac:dyDescent="0.45">
      <c r="A8" s="1" t="s">
        <v>70</v>
      </c>
      <c r="C8" s="1" t="s">
        <v>71</v>
      </c>
      <c r="E8" s="6">
        <v>3607</v>
      </c>
      <c r="F8" s="6"/>
      <c r="G8" s="6">
        <v>14336</v>
      </c>
    </row>
    <row r="9" spans="1:7" x14ac:dyDescent="0.45">
      <c r="A9" s="1" t="s">
        <v>70</v>
      </c>
      <c r="C9" s="1" t="s">
        <v>76</v>
      </c>
      <c r="E9" s="6">
        <v>1242</v>
      </c>
      <c r="F9" s="6"/>
      <c r="G9" s="6">
        <v>229056</v>
      </c>
    </row>
    <row r="10" spans="1:7" x14ac:dyDescent="0.45">
      <c r="A10" s="1" t="s">
        <v>77</v>
      </c>
      <c r="C10" s="1" t="s">
        <v>78</v>
      </c>
      <c r="E10" s="6">
        <v>1214</v>
      </c>
      <c r="F10" s="6"/>
      <c r="G10" s="6">
        <v>5952</v>
      </c>
    </row>
    <row r="11" spans="1:7" x14ac:dyDescent="0.45">
      <c r="A11" s="1" t="s">
        <v>79</v>
      </c>
      <c r="C11" s="1" t="s">
        <v>80</v>
      </c>
      <c r="E11" s="6">
        <v>16658799</v>
      </c>
      <c r="F11" s="6"/>
      <c r="G11" s="6">
        <v>84622314</v>
      </c>
    </row>
    <row r="12" spans="1:7" x14ac:dyDescent="0.45">
      <c r="A12" s="1" t="s">
        <v>81</v>
      </c>
      <c r="C12" s="1" t="s">
        <v>82</v>
      </c>
      <c r="E12" s="6">
        <v>0</v>
      </c>
      <c r="F12" s="6"/>
      <c r="G12" s="6">
        <v>2157</v>
      </c>
    </row>
    <row r="13" spans="1:7" x14ac:dyDescent="0.45">
      <c r="A13" s="1" t="s">
        <v>83</v>
      </c>
      <c r="C13" s="1" t="s">
        <v>84</v>
      </c>
      <c r="E13" s="6">
        <v>4893</v>
      </c>
      <c r="F13" s="6"/>
      <c r="G13" s="6">
        <v>43592852</v>
      </c>
    </row>
    <row r="14" spans="1:7" x14ac:dyDescent="0.45">
      <c r="A14" s="1" t="s">
        <v>85</v>
      </c>
      <c r="C14" s="1" t="s">
        <v>86</v>
      </c>
      <c r="E14" s="6">
        <v>39133</v>
      </c>
      <c r="F14" s="6"/>
      <c r="G14" s="6">
        <v>155545</v>
      </c>
    </row>
    <row r="15" spans="1:7" ht="19.5" thickBot="1" x14ac:dyDescent="0.5">
      <c r="E15" s="7">
        <f>SUM(E8:E14)</f>
        <v>16708888</v>
      </c>
      <c r="F15" s="6"/>
      <c r="G15" s="7">
        <f>SUM(G8:G14)</f>
        <v>128622212</v>
      </c>
    </row>
    <row r="16" spans="1:7" ht="19.5" thickTop="1" x14ac:dyDescent="0.45">
      <c r="E16" s="6"/>
      <c r="F16" s="6"/>
      <c r="G16" s="6"/>
    </row>
    <row r="17" spans="5:7" x14ac:dyDescent="0.45">
      <c r="E17" s="6"/>
      <c r="F17" s="6"/>
      <c r="G17" s="6"/>
    </row>
    <row r="18" spans="5:7" x14ac:dyDescent="0.45">
      <c r="E18" s="6"/>
      <c r="F18" s="6"/>
      <c r="G18" s="6"/>
    </row>
    <row r="19" spans="5:7" x14ac:dyDescent="0.45">
      <c r="E19" s="6"/>
      <c r="F19" s="6"/>
      <c r="G19" s="6"/>
    </row>
    <row r="20" spans="5:7" x14ac:dyDescent="0.45">
      <c r="E20" s="6"/>
      <c r="F20" s="6"/>
      <c r="G20" s="6"/>
    </row>
    <row r="21" spans="5:7" x14ac:dyDescent="0.45">
      <c r="E21" s="6"/>
      <c r="F21" s="6"/>
      <c r="G21" s="6"/>
    </row>
    <row r="22" spans="5:7" x14ac:dyDescent="0.45">
      <c r="E22" s="6"/>
      <c r="F22" s="6"/>
      <c r="G22" s="6"/>
    </row>
    <row r="23" spans="5:7" x14ac:dyDescent="0.45">
      <c r="E23" s="6"/>
      <c r="F23" s="6"/>
      <c r="G23" s="6"/>
    </row>
    <row r="24" spans="5:7" x14ac:dyDescent="0.45">
      <c r="E24" s="6"/>
      <c r="F24" s="6"/>
      <c r="G24" s="6"/>
    </row>
    <row r="25" spans="5:7" x14ac:dyDescent="0.45">
      <c r="E25" s="6"/>
      <c r="F25" s="6"/>
      <c r="G25" s="6"/>
    </row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R26"/>
  <sheetViews>
    <sheetView rightToLeft="1" view="pageBreakPreview" zoomScale="130" zoomScaleNormal="100" zoomScaleSheetLayoutView="130" workbookViewId="0">
      <selection activeCell="B18" sqref="B18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8" ht="30" x14ac:dyDescent="0.45">
      <c r="A2" s="2" t="s">
        <v>0</v>
      </c>
      <c r="B2" s="2"/>
      <c r="C2" s="2"/>
      <c r="D2" s="2"/>
      <c r="E2" s="2"/>
    </row>
    <row r="3" spans="1:8" ht="30" x14ac:dyDescent="0.45">
      <c r="A3" s="2" t="s">
        <v>88</v>
      </c>
      <c r="B3" s="2"/>
      <c r="C3" s="2"/>
      <c r="D3" s="2"/>
      <c r="E3" s="2"/>
    </row>
    <row r="4" spans="1:8" ht="30" x14ac:dyDescent="0.45">
      <c r="A4" s="2" t="s">
        <v>2</v>
      </c>
      <c r="B4" s="2"/>
      <c r="C4" s="2"/>
      <c r="D4" s="2"/>
      <c r="E4" s="2"/>
    </row>
    <row r="6" spans="1:8" ht="30" x14ac:dyDescent="0.45">
      <c r="A6" s="9" t="s">
        <v>146</v>
      </c>
      <c r="C6" s="4" t="s">
        <v>90</v>
      </c>
      <c r="E6" s="4" t="s">
        <v>6</v>
      </c>
    </row>
    <row r="7" spans="1:8" x14ac:dyDescent="0.45">
      <c r="A7" s="1" t="s">
        <v>146</v>
      </c>
      <c r="C7" s="6">
        <v>119040732</v>
      </c>
      <c r="D7" s="6"/>
      <c r="E7" s="6">
        <v>2080602598</v>
      </c>
      <c r="F7" s="6"/>
      <c r="G7" s="6"/>
      <c r="H7" s="6"/>
    </row>
    <row r="8" spans="1:8" x14ac:dyDescent="0.45">
      <c r="A8" s="1" t="s">
        <v>147</v>
      </c>
      <c r="C8" s="6">
        <v>0</v>
      </c>
      <c r="D8" s="6"/>
      <c r="E8" s="6">
        <v>0</v>
      </c>
      <c r="F8" s="6"/>
      <c r="G8" s="6"/>
      <c r="H8" s="6"/>
    </row>
    <row r="9" spans="1:8" x14ac:dyDescent="0.45">
      <c r="A9" s="1" t="s">
        <v>148</v>
      </c>
      <c r="C9" s="6">
        <v>5133813</v>
      </c>
      <c r="D9" s="6"/>
      <c r="E9" s="6">
        <v>170777192</v>
      </c>
      <c r="F9" s="6"/>
      <c r="G9" s="6"/>
      <c r="H9" s="6"/>
    </row>
    <row r="10" spans="1:8" ht="19.5" thickBot="1" x14ac:dyDescent="0.5">
      <c r="A10" s="1" t="s">
        <v>97</v>
      </c>
      <c r="C10" s="7">
        <f>SUM(C7:C9)</f>
        <v>124174545</v>
      </c>
      <c r="D10" s="6"/>
      <c r="E10" s="7">
        <f>SUM(E7:E9)</f>
        <v>2251379790</v>
      </c>
      <c r="F10" s="6"/>
      <c r="G10" s="6"/>
      <c r="H10" s="6"/>
    </row>
    <row r="11" spans="1:8" ht="19.5" thickTop="1" x14ac:dyDescent="0.45">
      <c r="C11" s="6"/>
      <c r="D11" s="6"/>
      <c r="E11" s="6"/>
      <c r="F11" s="6"/>
      <c r="G11" s="6"/>
      <c r="H11" s="6"/>
    </row>
    <row r="12" spans="1:8" x14ac:dyDescent="0.45">
      <c r="C12" s="6"/>
      <c r="D12" s="6"/>
      <c r="E12" s="6"/>
      <c r="F12" s="6"/>
      <c r="G12" s="6"/>
      <c r="H12" s="6"/>
    </row>
    <row r="13" spans="1:8" x14ac:dyDescent="0.45">
      <c r="C13" s="6"/>
      <c r="D13" s="6"/>
      <c r="E13" s="6"/>
      <c r="F13" s="6"/>
      <c r="G13" s="6"/>
      <c r="H13" s="6"/>
    </row>
    <row r="14" spans="1:8" x14ac:dyDescent="0.45">
      <c r="C14" s="6"/>
      <c r="D14" s="6"/>
      <c r="E14" s="6"/>
      <c r="F14" s="6"/>
      <c r="G14" s="6"/>
      <c r="H14" s="6"/>
    </row>
    <row r="15" spans="1:8" x14ac:dyDescent="0.45">
      <c r="C15" s="6"/>
      <c r="D15" s="6"/>
      <c r="E15" s="6"/>
      <c r="F15" s="6"/>
      <c r="G15" s="6"/>
      <c r="H15" s="6"/>
    </row>
    <row r="16" spans="1:8" x14ac:dyDescent="0.45">
      <c r="C16" s="6"/>
      <c r="D16" s="6"/>
      <c r="E16" s="6"/>
      <c r="F16" s="6"/>
      <c r="G16" s="6"/>
      <c r="H16" s="6"/>
    </row>
    <row r="17" spans="3:18" x14ac:dyDescent="0.45">
      <c r="C17" s="6"/>
      <c r="D17" s="6"/>
      <c r="E17" s="6"/>
      <c r="F17" s="6"/>
      <c r="G17" s="6"/>
      <c r="H17" s="6"/>
    </row>
    <row r="18" spans="3:18" x14ac:dyDescent="0.45">
      <c r="C18" s="6"/>
      <c r="D18" s="6"/>
      <c r="E18" s="6"/>
      <c r="F18" s="6"/>
      <c r="G18" s="6"/>
      <c r="H18" s="6"/>
    </row>
    <row r="19" spans="3:18" x14ac:dyDescent="0.45">
      <c r="C19" s="6"/>
      <c r="D19" s="6"/>
      <c r="E19" s="6"/>
      <c r="F19" s="6"/>
      <c r="G19" s="6"/>
      <c r="H19" s="6"/>
    </row>
    <row r="20" spans="3:18" x14ac:dyDescent="0.45">
      <c r="C20" s="6"/>
      <c r="D20" s="6"/>
      <c r="E20" s="6"/>
      <c r="F20" s="6"/>
      <c r="G20" s="6"/>
      <c r="H20" s="6"/>
    </row>
    <row r="21" spans="3:18" x14ac:dyDescent="0.45">
      <c r="C21" s="6"/>
      <c r="D21" s="6"/>
      <c r="E21" s="6"/>
      <c r="F21" s="6"/>
      <c r="G21" s="6"/>
      <c r="H21" s="6"/>
    </row>
    <row r="26" spans="3:18" x14ac:dyDescent="0.45">
      <c r="R26" s="6"/>
    </row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2023-10-30T06:04:24Z</dcterms:created>
  <dcterms:modified xsi:type="dcterms:W3CDTF">2023-10-30T06:04:24Z</dcterms:modified>
</cp:coreProperties>
</file>